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723" lockStructure="1"/>
  <bookViews>
    <workbookView xWindow="120" yWindow="600" windowWidth="28515" windowHeight="12105" tabRatio="833"/>
  </bookViews>
  <sheets>
    <sheet name="Démarche à suivre" sheetId="6" r:id="rId1"/>
    <sheet name="Contexte général" sheetId="5" r:id="rId2"/>
    <sheet name="Etape 1 - Le demandeur " sheetId="1" r:id="rId3"/>
    <sheet name="Etape 2 - Eléments à joindre " sheetId="4" r:id="rId4"/>
    <sheet name="Etape 3 - L'objet" sheetId="10" r:id="rId5"/>
    <sheet name="Etape 4 - La déclaration" sheetId="11" r:id="rId6"/>
    <sheet name="infoSIT" sheetId="8" state="hidden" r:id="rId7"/>
    <sheet name="indicSIT" sheetId="9" state="hidden" r:id="rId8"/>
    <sheet name="Texte_contexte" sheetId="12" state="hidden" r:id="rId9"/>
    <sheet name="communes CA17062016" sheetId="15" state="hidden" r:id="rId10"/>
    <sheet name="Liste de valeurs" sheetId="3" state="hidden" r:id="rId11"/>
  </sheets>
  <definedNames>
    <definedName name="_xlnm._FilterDatabase" localSheetId="9" hidden="1">'communes CA17062016'!$B$1:$C$2480</definedName>
    <definedName name="CODFORMULAIRE">infoSIT!$A$2</definedName>
    <definedName name="COFINANCEURS">'Etape 4 - La déclaration'!$B$13</definedName>
    <definedName name="DATEVERSIONFORMULAIRE">infoSIT!$C$2</definedName>
    <definedName name="DDEMANDE">'Etape 4 - La déclaration'!$E$26</definedName>
    <definedName name="DDTRAV">'Etape 3 - L''objet'!$D$42</definedName>
    <definedName name="DESCRIPTIF">'Etape 3 - L''objet'!$A$39</definedName>
    <definedName name="DESIGNATION">'Etape 3 - L''objet'!$A$15</definedName>
    <definedName name="DFTRAV">'Etape 3 - L''objet'!#REF!</definedName>
    <definedName name="EMAILCONTACT">'Etape 1 - Le demandeur '!$B$29</definedName>
    <definedName name="FDCONTACT">'Etape 1 - Le demandeur '!$B$22</definedName>
    <definedName name="_xlnm.Print_Titles" localSheetId="9">'communes CA17062016'!$1:$1</definedName>
    <definedName name="INSEE">'Etape 3 - L''objet'!$A$19</definedName>
    <definedName name="LIBCIVILITECONTACT">'Etape 1 - Le demandeur '!$B$20</definedName>
    <definedName name="LOCALISATION">'Etape 3 - L''objet'!#REF!</definedName>
    <definedName name="MT_HT">'Etape 4 - La déclaration'!$E$16</definedName>
    <definedName name="MT_TTC">'Etape 4 - La déclaration'!$E$17</definedName>
    <definedName name="MTESTIME">'Etape 4 - La déclaration'!$E$18</definedName>
    <definedName name="NATUREOPERATION">'Etape 2 - Eléments à joindre '!#REF!</definedName>
    <definedName name="NOMCONTACT">'Etape 1 - Le demandeur '!$B$21</definedName>
    <definedName name="NOMMO">'Etape 1 - Le demandeur '!$B$13</definedName>
    <definedName name="NOPAYE">'Etape 1 - Le demandeur '!$B$17</definedName>
    <definedName name="NSIRET">'Etape 1 - Le demandeur '!$B$14</definedName>
    <definedName name="OBJECTIF_RESULTAT">'Etape 3 - L''objet'!#REF!</definedName>
    <definedName name="OPPORTUNITE">'Etape 3 - L''objet'!$A$35</definedName>
    <definedName name="OPPORTUNITE2">'Etape 3 - L''objet'!$A$37</definedName>
    <definedName name="TEL1CONTACT">'Etape 1 - Le demandeur '!$B$28</definedName>
    <definedName name="TYPEMONTANT">'Etape 4 - La déclaration'!$D$16</definedName>
    <definedName name="VERSIONFORMULAIRE">infoSIT!$B$2</definedName>
    <definedName name="_xlnm.Print_Area" localSheetId="2">'Etape 1 - Le demandeur '!$A$1:$E$55</definedName>
    <definedName name="_xlnm.Print_Area" localSheetId="3">'Etape 2 - Eléments à joindre '!$A$1:$E$22</definedName>
    <definedName name="_xlnm.Print_Area" localSheetId="4">'Etape 3 - L''objet'!$A$1:$E$43</definedName>
    <definedName name="_xlnm.Print_Area" localSheetId="5">'Etape 4 - La déclaration'!$A$1:$F$32</definedName>
  </definedNames>
  <calcPr calcId="145621"/>
</workbook>
</file>

<file path=xl/calcChain.xml><?xml version="1.0" encoding="utf-8"?>
<calcChain xmlns="http://schemas.openxmlformats.org/spreadsheetml/2006/main">
  <c r="M2" i="8" l="1"/>
  <c r="J2" i="8"/>
  <c r="AF2" i="8" l="1"/>
  <c r="P2" i="8"/>
  <c r="W2" i="8" l="1"/>
  <c r="E18" i="11"/>
  <c r="N2" i="8"/>
  <c r="R2" i="8"/>
  <c r="C34" i="1" l="1"/>
  <c r="D14" i="4"/>
  <c r="A7" i="12" l="1"/>
  <c r="A10" i="12" l="1"/>
  <c r="A3" i="12"/>
  <c r="A5" i="12"/>
  <c r="A2" i="12" l="1"/>
  <c r="A35" i="10" s="1"/>
  <c r="O2" i="8"/>
  <c r="C22" i="10" l="1"/>
  <c r="C23" i="10"/>
  <c r="C24" i="10"/>
  <c r="C25" i="10"/>
  <c r="C26" i="10"/>
  <c r="C27" i="10"/>
  <c r="C28" i="10"/>
  <c r="C29" i="10"/>
  <c r="C30" i="10"/>
  <c r="C31" i="10"/>
  <c r="C32" i="10"/>
  <c r="C33" i="10"/>
  <c r="C20" i="10"/>
  <c r="C21" i="10"/>
  <c r="B20" i="10"/>
  <c r="B21" i="10"/>
  <c r="B22" i="10"/>
  <c r="B23" i="10"/>
  <c r="B24" i="10"/>
  <c r="B25" i="10"/>
  <c r="B26" i="10"/>
  <c r="B27" i="10"/>
  <c r="B28" i="10"/>
  <c r="B29" i="10"/>
  <c r="B30" i="10"/>
  <c r="B31" i="10"/>
  <c r="B32" i="10"/>
  <c r="B33" i="10"/>
  <c r="C36" i="1"/>
  <c r="C40" i="1"/>
  <c r="C42" i="1"/>
  <c r="C38" i="1"/>
  <c r="C19" i="10" l="1"/>
  <c r="B19" i="10"/>
  <c r="A7" i="11" l="1"/>
  <c r="A7" i="10"/>
  <c r="A7" i="1" l="1"/>
  <c r="A7" i="5"/>
  <c r="A7" i="6"/>
  <c r="A7" i="4"/>
  <c r="H2" i="8"/>
  <c r="I2" i="8"/>
  <c r="F2" i="8"/>
  <c r="D2" i="8"/>
  <c r="K2" i="8"/>
  <c r="V2" i="8"/>
  <c r="E2" i="8"/>
  <c r="L2" i="8"/>
  <c r="T2" i="8"/>
  <c r="AA2" i="8"/>
  <c r="G2" i="8"/>
  <c r="U2" i="8" l="1"/>
</calcChain>
</file>

<file path=xl/comments1.xml><?xml version="1.0" encoding="utf-8"?>
<comments xmlns="http://schemas.openxmlformats.org/spreadsheetml/2006/main">
  <authors>
    <author>lthery</author>
  </authors>
  <commentList>
    <comment ref="Q1" authorId="0">
      <text>
        <r>
          <rPr>
            <b/>
            <sz val="9"/>
            <color indexed="81"/>
            <rFont val="Tahoma"/>
            <family val="2"/>
          </rPr>
          <t>lthery:</t>
        </r>
        <r>
          <rPr>
            <sz val="9"/>
            <color indexed="81"/>
            <rFont val="Tahoma"/>
            <family val="2"/>
          </rPr>
          <t xml:space="preserve">
Attention : article 5 de la convention</t>
        </r>
      </text>
    </comment>
  </commentList>
</comments>
</file>

<file path=xl/sharedStrings.xml><?xml version="1.0" encoding="utf-8"?>
<sst xmlns="http://schemas.openxmlformats.org/spreadsheetml/2006/main" count="5150" uniqueCount="2595">
  <si>
    <t>Agence de l’Eau Artois Picardie</t>
  </si>
  <si>
    <t>Direction des Interventions</t>
  </si>
  <si>
    <t xml:space="preserve">200 Rue Marceline </t>
  </si>
  <si>
    <t xml:space="preserve">Centre tertiaire de l’Arsenal - BP 80818 </t>
  </si>
  <si>
    <t>59508 DOUAI Cedex</t>
  </si>
  <si>
    <t>DEMANDE DE PARTICIPATION FINANCIERE</t>
  </si>
  <si>
    <t>Maître d'Ouvrage :</t>
  </si>
  <si>
    <t>Téléphone :</t>
  </si>
  <si>
    <t>Téléphone :</t>
  </si>
  <si>
    <t>3 - OBJET DE LA DEMANDE DE PARTICIPATION FINANCIERE</t>
  </si>
  <si>
    <t>3.1 MÉMOIRE EXPLICATIF</t>
  </si>
  <si>
    <t>Date prévue ou effective de l’ordre de service ou de passation des premières commandes :</t>
  </si>
  <si>
    <t>oui</t>
  </si>
  <si>
    <t>non</t>
  </si>
  <si>
    <r>
      <t>·</t>
    </r>
    <r>
      <rPr>
        <sz val="7"/>
        <color theme="1"/>
        <rFont val="Times New Roman"/>
        <family val="1"/>
      </rPr>
      <t xml:space="preserve">        </t>
    </r>
    <r>
      <rPr>
        <sz val="11"/>
        <color theme="1"/>
        <rFont val="Calibri"/>
        <family val="2"/>
        <scheme val="minor"/>
      </rPr>
      <t>Certifie ne pas avoir engagé les prestations et les travaux visés dans la demande,</t>
    </r>
  </si>
  <si>
    <t xml:space="preserve">Fait à : </t>
  </si>
  <si>
    <t xml:space="preserve">Nom du signataire : </t>
  </si>
  <si>
    <t xml:space="preserve">Fonction du signataire : </t>
  </si>
  <si>
    <t>Le mandataire déclare :</t>
  </si>
  <si>
    <t>ne solliciter aucune autre aide publique sur ce projet</t>
  </si>
  <si>
    <t>solliciter une aide publique sur ce projet</t>
  </si>
  <si>
    <t>Etude</t>
  </si>
  <si>
    <t>3.2 ETAT D'AVANCEMENT DU PROJET</t>
  </si>
  <si>
    <t>En bleu : champs à renseigner</t>
  </si>
  <si>
    <t>DEMARCHE A SUIVRE POUR BENEFICIER D’UNE PARTICIPATION FINANCIERE DE 
L’AGENCE DE L'EAU</t>
  </si>
  <si>
    <r>
      <t>·</t>
    </r>
    <r>
      <rPr>
        <sz val="7"/>
        <color theme="1"/>
        <rFont val="Times New Roman"/>
        <family val="1"/>
      </rPr>
      <t xml:space="preserve">        </t>
    </r>
    <r>
      <rPr>
        <sz val="11"/>
        <color theme="1"/>
        <rFont val="Calibri"/>
        <family val="2"/>
        <scheme val="minor"/>
      </rPr>
      <t>Certifie sur l'honneur l'exactitude des renseignements fournis dans ce document et dans les pièces complémentaires, et tient à la disposition de l’Agence de l'Eau Artois Picardie tout document nécessaire à une expertise ou un audit,</t>
    </r>
  </si>
  <si>
    <t>Civilité</t>
  </si>
  <si>
    <t>Monsieur</t>
  </si>
  <si>
    <t>Madame</t>
  </si>
  <si>
    <t>Mademoiselle</t>
  </si>
  <si>
    <t>le :</t>
  </si>
  <si>
    <t>Nature</t>
  </si>
  <si>
    <t>NATRAV</t>
  </si>
  <si>
    <t>LIGNES</t>
  </si>
  <si>
    <t>NSIRET</t>
  </si>
  <si>
    <t>NOPAYE</t>
  </si>
  <si>
    <t>NOMMO</t>
  </si>
  <si>
    <t>LIBCIVILITECONTACT</t>
  </si>
  <si>
    <t>NOMCONTACT</t>
  </si>
  <si>
    <t>Prénom et nom :</t>
  </si>
  <si>
    <t>E-mail :</t>
  </si>
  <si>
    <t>FDCONTACT</t>
  </si>
  <si>
    <t>TEL1CONTACT</t>
  </si>
  <si>
    <t>DESIGNATION</t>
  </si>
  <si>
    <t>LOCALISATION</t>
  </si>
  <si>
    <t>INSEE</t>
  </si>
  <si>
    <t>OPPORTUNITE</t>
  </si>
  <si>
    <t>DESCRIPTIF</t>
  </si>
  <si>
    <t>OBJECTIF_RESULTAT</t>
  </si>
  <si>
    <t>COFINANCEURS</t>
  </si>
  <si>
    <t>DEROG</t>
  </si>
  <si>
    <t>DDTRAV</t>
  </si>
  <si>
    <t>DFTRAV</t>
  </si>
  <si>
    <t>MTESTIME</t>
  </si>
  <si>
    <t>NOPPC</t>
  </si>
  <si>
    <t>NOOPEPPC</t>
  </si>
  <si>
    <t>ANNEEOPEPPC</t>
  </si>
  <si>
    <t>EMAILCONTACT</t>
  </si>
  <si>
    <t>TYPEOPERATION</t>
  </si>
  <si>
    <t>MODAL_RECEPT</t>
  </si>
  <si>
    <t>TYPEMONTANT</t>
  </si>
  <si>
    <t>DDEMANDE</t>
  </si>
  <si>
    <t>INDPH</t>
  </si>
  <si>
    <t>VALEUR</t>
  </si>
  <si>
    <t>Qualité/Fonction :</t>
  </si>
  <si>
    <t>N° Interlocuteur :</t>
  </si>
  <si>
    <t>3.1.3 Contexte :</t>
  </si>
  <si>
    <t>·      Accepte que l'Agence de l'Eau Artois-Picardie adapte, modifie et complète les informations de ce formulaire en fonction des besoins de l'instruction de la demande,</t>
  </si>
  <si>
    <t>Civilité :</t>
  </si>
  <si>
    <t>Adresse postale :</t>
  </si>
  <si>
    <t>N° SIRET :</t>
  </si>
  <si>
    <t>Nom :</t>
  </si>
  <si>
    <t>HT</t>
  </si>
  <si>
    <t>TTC</t>
  </si>
  <si>
    <t>CODE_FORMULAIRE</t>
  </si>
  <si>
    <t>VERSION</t>
  </si>
  <si>
    <t>DATE_VERSION</t>
  </si>
  <si>
    <t>NB_OCCURENCES_FORMULAIRE</t>
  </si>
  <si>
    <t>OBJET_COURRIER</t>
  </si>
  <si>
    <t>PRIORITEDOSS</t>
  </si>
  <si>
    <t>1.1 - RENSEIGNEMENTS ADMINISTRATIFS</t>
  </si>
  <si>
    <t>4 -DECLARATION</t>
  </si>
  <si>
    <t>.</t>
  </si>
  <si>
    <t>auprès de (préciser les organismes et montants)</t>
  </si>
  <si>
    <t>L’Agence se réserve le droit de demander tout renseignement complémentaire nécessaire à l'instruction de la demande de participation financière.</t>
  </si>
  <si>
    <t>CONTEXTE GENERAL DES INTERVENTIONS DES OPERATIONS LIEES A 
LA CHARTE D'ENTRETIEN DES ESPACES PUBLICS</t>
  </si>
  <si>
    <t>Représentant légal :</t>
  </si>
  <si>
    <t>1.2 - RENSEIGNEMENTS CONCERNANT LE MAITRE D'OUVRAGE</t>
  </si>
  <si>
    <t>Le maître d'ouvrage déclare :</t>
  </si>
  <si>
    <t>date de signature :</t>
  </si>
  <si>
    <t>niveau retenu :</t>
  </si>
  <si>
    <t>n° de convention :</t>
  </si>
  <si>
    <r>
      <t xml:space="preserve">2 - ELEMENTS A JOINDRE 
</t>
    </r>
    <r>
      <rPr>
        <b/>
        <sz val="11"/>
        <color theme="1"/>
        <rFont val="Calibri"/>
        <family val="2"/>
        <scheme val="minor"/>
      </rPr>
      <t>POUR BENEFICIER D’UNE PARTICIPATION FINANCIERE DE L’AGENCE DE L'EAU</t>
    </r>
  </si>
  <si>
    <t>Enjeu Eau</t>
  </si>
  <si>
    <t xml:space="preserve">   - Le détail estimatif ou le devis détaillé,</t>
  </si>
  <si>
    <t xml:space="preserve">   - Un Relevé d'Identité Bancaire,</t>
  </si>
  <si>
    <t>CODE INSEE DE LA COMMUNE</t>
  </si>
  <si>
    <t>NOM COMMUNE</t>
  </si>
  <si>
    <t>COMMUNE ELIGIBLE OU PRIORITAIRE SELON L'ENJEU EAU POTABLE</t>
  </si>
  <si>
    <t>AISONVILLE ET BERNOVILLE</t>
  </si>
  <si>
    <t>NON</t>
  </si>
  <si>
    <t>ANNOIS</t>
  </si>
  <si>
    <t>ARTEMPS</t>
  </si>
  <si>
    <t>ATTILLY</t>
  </si>
  <si>
    <t>AUBENCHEUL AUX BOIS</t>
  </si>
  <si>
    <t>AUBIGNY AUX KAISNES</t>
  </si>
  <si>
    <t>BARZY EN THIERACHE</t>
  </si>
  <si>
    <t>BEAUMONT EN BEINE</t>
  </si>
  <si>
    <t>BEAUREVOIR</t>
  </si>
  <si>
    <t>BEAUVOIS EN VERMANDOIS</t>
  </si>
  <si>
    <t>BECQUIGNY</t>
  </si>
  <si>
    <t>BELLENGLISE</t>
  </si>
  <si>
    <t>BELLICOURT</t>
  </si>
  <si>
    <t>BERGUES SUR SAMBRE</t>
  </si>
  <si>
    <t>BOHAIN EN VERMANDOIS</t>
  </si>
  <si>
    <t>BONY</t>
  </si>
  <si>
    <t>BRANCOURT LE GRAND</t>
  </si>
  <si>
    <t>BRAY SAINT CHRISTOPHE</t>
  </si>
  <si>
    <t>CASTRES</t>
  </si>
  <si>
    <t>LE CATELET</t>
  </si>
  <si>
    <t>CAULAINCOURT</t>
  </si>
  <si>
    <t>CLASTRES</t>
  </si>
  <si>
    <t>CONTESCOURT</t>
  </si>
  <si>
    <t>CROIX FONSOMME</t>
  </si>
  <si>
    <t>OUI</t>
  </si>
  <si>
    <t>CUGNY</t>
  </si>
  <si>
    <t>DALLON</t>
  </si>
  <si>
    <t>DOUCHY</t>
  </si>
  <si>
    <t>DURY</t>
  </si>
  <si>
    <t>ESSIGNY LE GRAND</t>
  </si>
  <si>
    <t>ESSIGNY LE PETIT</t>
  </si>
  <si>
    <t>ESTREES</t>
  </si>
  <si>
    <t>ETAVES ET BOCQUIAUX</t>
  </si>
  <si>
    <t>ETREILLERS</t>
  </si>
  <si>
    <t>FAYET</t>
  </si>
  <si>
    <t>FESMY LE SART</t>
  </si>
  <si>
    <t>FIEULAINE</t>
  </si>
  <si>
    <t>LA FLAMENGRIE</t>
  </si>
  <si>
    <t>FLAVY LE MARTEL</t>
  </si>
  <si>
    <t>FLUQUIERES</t>
  </si>
  <si>
    <t>FONSOMME</t>
  </si>
  <si>
    <t>FONTAINE LES CLERCS</t>
  </si>
  <si>
    <t>FONTAINE NOTRE DAME</t>
  </si>
  <si>
    <t>FONTAINE UTERTE</t>
  </si>
  <si>
    <t>FONTENELLE</t>
  </si>
  <si>
    <t>FORESTE</t>
  </si>
  <si>
    <t>FRANCILLY SELENCY</t>
  </si>
  <si>
    <t>FRESNOY LE GRAND</t>
  </si>
  <si>
    <t>GAUCHY</t>
  </si>
  <si>
    <t>GERMAINE</t>
  </si>
  <si>
    <t>GIBERCOURT</t>
  </si>
  <si>
    <t>GOUY</t>
  </si>
  <si>
    <t>GRICOURT</t>
  </si>
  <si>
    <t>GRUGIES</t>
  </si>
  <si>
    <t>HAPPENCOURT</t>
  </si>
  <si>
    <t>HARGICOURT</t>
  </si>
  <si>
    <t>HARLY</t>
  </si>
  <si>
    <t>LEHAUCOURT</t>
  </si>
  <si>
    <t>HINACOURT</t>
  </si>
  <si>
    <t>HOLNON</t>
  </si>
  <si>
    <t>HOMBLIERES</t>
  </si>
  <si>
    <t>JEANCOURT</t>
  </si>
  <si>
    <t>JONCOURT</t>
  </si>
  <si>
    <t>JUSSY</t>
  </si>
  <si>
    <t>LANCHY</t>
  </si>
  <si>
    <t>LEMPIRE</t>
  </si>
  <si>
    <t>LESDINS</t>
  </si>
  <si>
    <t>LEVERGIES</t>
  </si>
  <si>
    <t>MAGNY LA FOSSE</t>
  </si>
  <si>
    <t>MAISSEMY</t>
  </si>
  <si>
    <t>MARCY</t>
  </si>
  <si>
    <t>MENNEVRET</t>
  </si>
  <si>
    <t>MESNIL SAINT LAURENT</t>
  </si>
  <si>
    <t>MOLAIN</t>
  </si>
  <si>
    <t>MONTBREHAIN</t>
  </si>
  <si>
    <t>MONTESCOURT LIZEROLLES</t>
  </si>
  <si>
    <t>MONTIGNY EN ARROUAISE</t>
  </si>
  <si>
    <t>MORCOURT</t>
  </si>
  <si>
    <t>NAUROY</t>
  </si>
  <si>
    <t>NEUVILLE SAINT AMAND</t>
  </si>
  <si>
    <t>OISY</t>
  </si>
  <si>
    <t>OLLEZY</t>
  </si>
  <si>
    <t>OMISSY</t>
  </si>
  <si>
    <t>PAPLEUX</t>
  </si>
  <si>
    <t>PITHON</t>
  </si>
  <si>
    <t>PONTRU</t>
  </si>
  <si>
    <t>PONTRUET</t>
  </si>
  <si>
    <t>PREMONT</t>
  </si>
  <si>
    <t>RAMICOURT</t>
  </si>
  <si>
    <t>REMAUCOURT</t>
  </si>
  <si>
    <t>RIBEAUVILLE</t>
  </si>
  <si>
    <t>ROCQUIGNY</t>
  </si>
  <si>
    <t>ROUPY</t>
  </si>
  <si>
    <t>ROUVROY</t>
  </si>
  <si>
    <t>SAINT MARTIN RIVIERE</t>
  </si>
  <si>
    <t>SAINT QUENTIN</t>
  </si>
  <si>
    <t>SAINT SIMON</t>
  </si>
  <si>
    <t>SAVY</t>
  </si>
  <si>
    <t>SEBONCOURT</t>
  </si>
  <si>
    <t>SEQUEHART</t>
  </si>
  <si>
    <t>SERAIN</t>
  </si>
  <si>
    <t>SERAUCOURT LE GRAND</t>
  </si>
  <si>
    <t>SOMMETTE EAUCOURT</t>
  </si>
  <si>
    <t>TREFCON</t>
  </si>
  <si>
    <t>TUGNY ET PONT</t>
  </si>
  <si>
    <t>URVILLERS</t>
  </si>
  <si>
    <t>LA VALLEE MULATRE</t>
  </si>
  <si>
    <t>VAUX ANDIGNY</t>
  </si>
  <si>
    <t>VAUX EN VERMANDOIS</t>
  </si>
  <si>
    <t>VENDELLES</t>
  </si>
  <si>
    <t>VENDHUILE</t>
  </si>
  <si>
    <t>LE VERGUIER</t>
  </si>
  <si>
    <t>VERMAND</t>
  </si>
  <si>
    <t>VILLERET</t>
  </si>
  <si>
    <t>VILLERS SAINT CHRISTOPHE</t>
  </si>
  <si>
    <t>WASSIGNY</t>
  </si>
  <si>
    <t>ABANCOURT</t>
  </si>
  <si>
    <t>ABSCON</t>
  </si>
  <si>
    <t>AIBES</t>
  </si>
  <si>
    <t>AIX</t>
  </si>
  <si>
    <t>ALLENNES LES MARAIS</t>
  </si>
  <si>
    <t>AMFROIPRET</t>
  </si>
  <si>
    <t>ANHIERS</t>
  </si>
  <si>
    <t>ANICHE</t>
  </si>
  <si>
    <t>VILLENEUVE D'ASCQ</t>
  </si>
  <si>
    <t>ANNEUX</t>
  </si>
  <si>
    <t>ANNOEULLIN</t>
  </si>
  <si>
    <t>ANOR</t>
  </si>
  <si>
    <t>ANSTAING</t>
  </si>
  <si>
    <t>ANZIN</t>
  </si>
  <si>
    <t>ARLEUX</t>
  </si>
  <si>
    <t>ARMBOUTS CAPPEL</t>
  </si>
  <si>
    <t>ARMENTIERES</t>
  </si>
  <si>
    <t>ARNEKE</t>
  </si>
  <si>
    <t>ARTRES</t>
  </si>
  <si>
    <t>ASSEVENT</t>
  </si>
  <si>
    <t>ATTICHES</t>
  </si>
  <si>
    <t>AUBENCHEUL AU BAC</t>
  </si>
  <si>
    <t>AUBERCHICOURT</t>
  </si>
  <si>
    <t>AUBERS</t>
  </si>
  <si>
    <t>AUBIGNY AU BAC</t>
  </si>
  <si>
    <t>AUBRY DU HAINAUT</t>
  </si>
  <si>
    <t>AUBY</t>
  </si>
  <si>
    <t>AUCHY LEZ ORCHIES</t>
  </si>
  <si>
    <t>AUDIGNIES</t>
  </si>
  <si>
    <t>AULNOY LEZ VALENCIENNES</t>
  </si>
  <si>
    <t>AULNOYE AYMERIES</t>
  </si>
  <si>
    <t>AVELIN</t>
  </si>
  <si>
    <t>AVESNELLES</t>
  </si>
  <si>
    <t>AVESNES SUR HELPE</t>
  </si>
  <si>
    <t>AVESNES LES AUBERT</t>
  </si>
  <si>
    <t>AVESNES LE SEC</t>
  </si>
  <si>
    <t>AWOINGT</t>
  </si>
  <si>
    <t>BACHANT</t>
  </si>
  <si>
    <t>BACHY</t>
  </si>
  <si>
    <t>BAILLEUL</t>
  </si>
  <si>
    <t>BAISIEUX</t>
  </si>
  <si>
    <t>BAIVES</t>
  </si>
  <si>
    <t>BAMBECQUE</t>
  </si>
  <si>
    <t>BANTEUX</t>
  </si>
  <si>
    <t>BANTIGNY</t>
  </si>
  <si>
    <t>BANTOUZELLE</t>
  </si>
  <si>
    <t>BAS LIEU</t>
  </si>
  <si>
    <t>LA BASSEE</t>
  </si>
  <si>
    <t>BAUVIN</t>
  </si>
  <si>
    <t>BAVAY</t>
  </si>
  <si>
    <t>BAVINCHOVE</t>
  </si>
  <si>
    <t>BAZUEL</t>
  </si>
  <si>
    <t>BEAUCAMPS LIGNY</t>
  </si>
  <si>
    <t>BEAUDIGNIES</t>
  </si>
  <si>
    <t>BEAUFORT</t>
  </si>
  <si>
    <t>BEAUMONT EN CAMBRESIS</t>
  </si>
  <si>
    <t>BEAURAIN</t>
  </si>
  <si>
    <t>BEAUREPAIRE SUR SAMBRE</t>
  </si>
  <si>
    <t>BEAURIEUX</t>
  </si>
  <si>
    <t>BEAUVOIS EN CAMBRESIS</t>
  </si>
  <si>
    <t>BELLAING</t>
  </si>
  <si>
    <t>BELLIGNIES</t>
  </si>
  <si>
    <t>BERELLES</t>
  </si>
  <si>
    <t>BERGUES</t>
  </si>
  <si>
    <t>BERLAIMONT</t>
  </si>
  <si>
    <t>BERMERAIN</t>
  </si>
  <si>
    <t>BERMERIES</t>
  </si>
  <si>
    <t>BERSEE</t>
  </si>
  <si>
    <t>BERSILLIES</t>
  </si>
  <si>
    <t>BERTHEN</t>
  </si>
  <si>
    <t>BERTRY</t>
  </si>
  <si>
    <t>BETHENCOURT</t>
  </si>
  <si>
    <t>BETTIGNIES</t>
  </si>
  <si>
    <t>BETTRECHIES</t>
  </si>
  <si>
    <t>BEUGNIES</t>
  </si>
  <si>
    <t>BEUVRAGES</t>
  </si>
  <si>
    <t>BEUVRY LA FORET</t>
  </si>
  <si>
    <t>BEVILLERS</t>
  </si>
  <si>
    <t>BIERNE</t>
  </si>
  <si>
    <t>BISSEZEELE</t>
  </si>
  <si>
    <t>BLARINGHEM</t>
  </si>
  <si>
    <t>BLECOURT</t>
  </si>
  <si>
    <t>BOESCHEPE</t>
  </si>
  <si>
    <t>BOESEGHEM</t>
  </si>
  <si>
    <t>BOIS GRENIER</t>
  </si>
  <si>
    <t>BOLLEZEELE</t>
  </si>
  <si>
    <t>BONDUES</t>
  </si>
  <si>
    <t>BORRE</t>
  </si>
  <si>
    <t>BOUCHAIN</t>
  </si>
  <si>
    <t>BOULOGNE SUR HELPE</t>
  </si>
  <si>
    <t>BOURBOURG</t>
  </si>
  <si>
    <t>BOURGHELLES</t>
  </si>
  <si>
    <t>BOURSIES</t>
  </si>
  <si>
    <t>BOUSBECQUE</t>
  </si>
  <si>
    <t>BOUSIES</t>
  </si>
  <si>
    <t>BOUSIGNIES</t>
  </si>
  <si>
    <t>BOUSIGNIES SUR ROC</t>
  </si>
  <si>
    <t>BOUSSIERES EN CAMBRESIS</t>
  </si>
  <si>
    <t>BOUSSIERES SUR SAMBRE</t>
  </si>
  <si>
    <t>BOUSSOIS</t>
  </si>
  <si>
    <t>BOUVIGNIES</t>
  </si>
  <si>
    <t>BOUVINES</t>
  </si>
  <si>
    <t>BRAY DUNES</t>
  </si>
  <si>
    <t>BRIASTRE</t>
  </si>
  <si>
    <t>BRILLON</t>
  </si>
  <si>
    <t>BROUCKERQUE</t>
  </si>
  <si>
    <t>BROXEELE</t>
  </si>
  <si>
    <t>BRUAY SUR L'ESCAUT</t>
  </si>
  <si>
    <t>BRUILLE LEZ MARCHIENNES</t>
  </si>
  <si>
    <t>BRUILLE SAINT AMAND</t>
  </si>
  <si>
    <t>BRUNEMONT</t>
  </si>
  <si>
    <t>BRY</t>
  </si>
  <si>
    <t>BUGNICOURT</t>
  </si>
  <si>
    <t>BUSIGNY</t>
  </si>
  <si>
    <t>BUYSSCHEURE</t>
  </si>
  <si>
    <t>CAESTRE</t>
  </si>
  <si>
    <t>CAGNONCLES</t>
  </si>
  <si>
    <t>CAMBRAI</t>
  </si>
  <si>
    <t>CAMPHIN EN CAREMBAULT</t>
  </si>
  <si>
    <t>CAMPHIN EN PEVELE</t>
  </si>
  <si>
    <t>CANTAING SUR ESCAUT</t>
  </si>
  <si>
    <t>CANTIN</t>
  </si>
  <si>
    <t>CAPELLE</t>
  </si>
  <si>
    <t>CAPINGHEM</t>
  </si>
  <si>
    <t>CAPPELLE EN PEVELE</t>
  </si>
  <si>
    <t>CAPPELLE BROUCK</t>
  </si>
  <si>
    <t>CAPPELLE LA GRANDE</t>
  </si>
  <si>
    <t>CARNIERES</t>
  </si>
  <si>
    <t>CARNIN</t>
  </si>
  <si>
    <t>CARTIGNIES</t>
  </si>
  <si>
    <t>CASSEL</t>
  </si>
  <si>
    <t>LE CATEAU CAMBRESIS</t>
  </si>
  <si>
    <t>CATILLON SUR SAMBRE</t>
  </si>
  <si>
    <t>CATTENIERES</t>
  </si>
  <si>
    <t>CAUDRY</t>
  </si>
  <si>
    <t>CAULLERY</t>
  </si>
  <si>
    <t>CAUROIR</t>
  </si>
  <si>
    <t>CERFONTAINE</t>
  </si>
  <si>
    <t>LA CHAPELLE D'ARMENTIERES</t>
  </si>
  <si>
    <t>CHATEAU L'ABBAYE</t>
  </si>
  <si>
    <t>CHEMY</t>
  </si>
  <si>
    <t>CHERENG</t>
  </si>
  <si>
    <t>CHOISIES</t>
  </si>
  <si>
    <t>CLAIRFAYTS</t>
  </si>
  <si>
    <t>CLARY</t>
  </si>
  <si>
    <t>COBRIEUX</t>
  </si>
  <si>
    <t>COLLERET</t>
  </si>
  <si>
    <t>COMINES</t>
  </si>
  <si>
    <t>CONDE SUR L'ESCAUT</t>
  </si>
  <si>
    <t>COUDEKERQUE BRANCHE</t>
  </si>
  <si>
    <t>COURCHELETTES</t>
  </si>
  <si>
    <t>COUSOLRE</t>
  </si>
  <si>
    <t>COUTICHES</t>
  </si>
  <si>
    <t>CRAYWICK</t>
  </si>
  <si>
    <t>CRESPIN</t>
  </si>
  <si>
    <t>CREVECOEUR SUR L'ESCAUT</t>
  </si>
  <si>
    <t>CROCHTE</t>
  </si>
  <si>
    <t>CROIX</t>
  </si>
  <si>
    <t>CROIX CALUYAU</t>
  </si>
  <si>
    <t>CUINCY</t>
  </si>
  <si>
    <t>CURGIES</t>
  </si>
  <si>
    <t>CUVILLERS</t>
  </si>
  <si>
    <t>CYSOING</t>
  </si>
  <si>
    <t>DAMOUSIES</t>
  </si>
  <si>
    <t>DECHY</t>
  </si>
  <si>
    <t>DEHERIES</t>
  </si>
  <si>
    <t>DENAIN</t>
  </si>
  <si>
    <t>DEULEMONT</t>
  </si>
  <si>
    <t>DIMECHAUX</t>
  </si>
  <si>
    <t>DIMONT</t>
  </si>
  <si>
    <t>DOIGNIES</t>
  </si>
  <si>
    <t>DOMPIERRE SUR HELPE</t>
  </si>
  <si>
    <t>DOUAI</t>
  </si>
  <si>
    <t>DOUCHY LES MINES</t>
  </si>
  <si>
    <t>LE DOULIEU</t>
  </si>
  <si>
    <t>DOURLERS</t>
  </si>
  <si>
    <t>DRINCHAM</t>
  </si>
  <si>
    <t>DUNKERQUE</t>
  </si>
  <si>
    <t>EBBLINGHEM</t>
  </si>
  <si>
    <t>ECAILLON</t>
  </si>
  <si>
    <t>ECCLES</t>
  </si>
  <si>
    <t>ECLAIBES</t>
  </si>
  <si>
    <t>ECUELIN</t>
  </si>
  <si>
    <t>EECKE</t>
  </si>
  <si>
    <t>ELESMES</t>
  </si>
  <si>
    <t>ELINCOURT</t>
  </si>
  <si>
    <t>EMERCHICOURT</t>
  </si>
  <si>
    <t>EMMERIN</t>
  </si>
  <si>
    <t>ENGLEFONTAINE</t>
  </si>
  <si>
    <t>ENGLOS</t>
  </si>
  <si>
    <t>ENNETIERES EN WEPPES</t>
  </si>
  <si>
    <t>ENNEVELIN</t>
  </si>
  <si>
    <t>EPPE SAUVAGE</t>
  </si>
  <si>
    <t>ERCHIN</t>
  </si>
  <si>
    <t>ERINGHEM</t>
  </si>
  <si>
    <t>ERQUINGHEM LE SEC</t>
  </si>
  <si>
    <t>ERQUINGHEM LYS</t>
  </si>
  <si>
    <t>ERRE</t>
  </si>
  <si>
    <t>ESCARMAIN</t>
  </si>
  <si>
    <t>ESCAUDAIN</t>
  </si>
  <si>
    <t>ESCAUDOEUVRES</t>
  </si>
  <si>
    <t>ESCAUTPONT</t>
  </si>
  <si>
    <t>ESCOBECQUES</t>
  </si>
  <si>
    <t>ESNES</t>
  </si>
  <si>
    <t>ESQUELBECQ</t>
  </si>
  <si>
    <t>ESQUERCHIN</t>
  </si>
  <si>
    <t>ESTAIRES</t>
  </si>
  <si>
    <t>ESTOURMEL</t>
  </si>
  <si>
    <t>ESTREUX</t>
  </si>
  <si>
    <t>ESWARS</t>
  </si>
  <si>
    <t>ETH</t>
  </si>
  <si>
    <t>ETROEUNGT</t>
  </si>
  <si>
    <t>ESTRUN</t>
  </si>
  <si>
    <t>FACHES THUMESNIL</t>
  </si>
  <si>
    <t>FAMARS</t>
  </si>
  <si>
    <t>FAUMONT</t>
  </si>
  <si>
    <t>LE FAVRIL</t>
  </si>
  <si>
    <t>FECHAIN</t>
  </si>
  <si>
    <t>FEIGNIES</t>
  </si>
  <si>
    <t>FELLERIES</t>
  </si>
  <si>
    <t>FENAIN</t>
  </si>
  <si>
    <t>FERIN</t>
  </si>
  <si>
    <t>FERON</t>
  </si>
  <si>
    <t>FERRIERE LA GRANDE</t>
  </si>
  <si>
    <t>FERRIERE LA PETITE</t>
  </si>
  <si>
    <t>FLAUMONT WAUDRECHIES</t>
  </si>
  <si>
    <t>FLERS EN ESCREBIEUX</t>
  </si>
  <si>
    <t>FLESQUIERES</t>
  </si>
  <si>
    <t>FLETRE</t>
  </si>
  <si>
    <t>FLINES LES MORTAGNE</t>
  </si>
  <si>
    <t>FLINES LEZ RACHES</t>
  </si>
  <si>
    <t>FLOURSIES</t>
  </si>
  <si>
    <t>FLOYON</t>
  </si>
  <si>
    <t>FONTAINE AU BOIS</t>
  </si>
  <si>
    <t>FONTAINE AU PIRE</t>
  </si>
  <si>
    <t>FOREST EN CAMBRESIS</t>
  </si>
  <si>
    <t>FOREST SUR MARQUE</t>
  </si>
  <si>
    <t>FOURMIES</t>
  </si>
  <si>
    <t>FOURNES EN WEPPES</t>
  </si>
  <si>
    <t>FRASNOY</t>
  </si>
  <si>
    <t>FRELINGHIEN</t>
  </si>
  <si>
    <t>FRESNES SUR ESCAUT</t>
  </si>
  <si>
    <t>FRESSAIN</t>
  </si>
  <si>
    <t>FRESSIES</t>
  </si>
  <si>
    <t>FRETIN</t>
  </si>
  <si>
    <t>FROMELLES</t>
  </si>
  <si>
    <t>GENECH</t>
  </si>
  <si>
    <t>GHISSIGNIES</t>
  </si>
  <si>
    <t>GHYVELDE</t>
  </si>
  <si>
    <t>GLAGEON</t>
  </si>
  <si>
    <t>GODEWAERSVELDE</t>
  </si>
  <si>
    <t>GOEULZIN</t>
  </si>
  <si>
    <t>GOGNIES CHAUSSEE</t>
  </si>
  <si>
    <t>GOMMEGNIES</t>
  </si>
  <si>
    <t>GONDECOURT</t>
  </si>
  <si>
    <t>GONNELIEU</t>
  </si>
  <si>
    <t>LA GORGUE</t>
  </si>
  <si>
    <t>GOUZEAUCOURT</t>
  </si>
  <si>
    <t>GRAND FAYT</t>
  </si>
  <si>
    <t>GRANDE SYNTHE</t>
  </si>
  <si>
    <t>GRAND FORT PHILIPPE</t>
  </si>
  <si>
    <t>GRAVELINES</t>
  </si>
  <si>
    <t>LA GROISE</t>
  </si>
  <si>
    <t>GRUSON</t>
  </si>
  <si>
    <t>GUESNAIN</t>
  </si>
  <si>
    <t>GUSSIGNIES</t>
  </si>
  <si>
    <t>HALLENNES LEZ HAUBOURDIN</t>
  </si>
  <si>
    <t>HALLUIN</t>
  </si>
  <si>
    <t>HAMEL</t>
  </si>
  <si>
    <t>HANTAY</t>
  </si>
  <si>
    <t>HARDIFORT</t>
  </si>
  <si>
    <t>HARGNIES</t>
  </si>
  <si>
    <t>HASNON</t>
  </si>
  <si>
    <t>HASPRES</t>
  </si>
  <si>
    <t>HAUBOURDIN</t>
  </si>
  <si>
    <t>HAUCOURT EN CAMBRESIS</t>
  </si>
  <si>
    <t>HAULCHIN</t>
  </si>
  <si>
    <t>HAUSSY</t>
  </si>
  <si>
    <t>HAUT LIEU</t>
  </si>
  <si>
    <t>HAUTMONT</t>
  </si>
  <si>
    <t>HAVELUY</t>
  </si>
  <si>
    <t>HAVERSKERQUE</t>
  </si>
  <si>
    <t>HAYNECOURT</t>
  </si>
  <si>
    <t>HAZEBROUCK</t>
  </si>
  <si>
    <t>HECQ</t>
  </si>
  <si>
    <t>HELESMES</t>
  </si>
  <si>
    <t>HEM</t>
  </si>
  <si>
    <t>HEM LENGLET</t>
  </si>
  <si>
    <t>HERGNIES</t>
  </si>
  <si>
    <t>HERIN</t>
  </si>
  <si>
    <t>HERLIES</t>
  </si>
  <si>
    <t>HERRIN</t>
  </si>
  <si>
    <t>HERZEELE</t>
  </si>
  <si>
    <t>HESTRUD</t>
  </si>
  <si>
    <t>HOLQUE</t>
  </si>
  <si>
    <t>HONDEGHEM</t>
  </si>
  <si>
    <t>HONDSCHOOTE</t>
  </si>
  <si>
    <t>HON HERGIES</t>
  </si>
  <si>
    <t>HONNECHY</t>
  </si>
  <si>
    <t>HONNECOURT SUR ESCAUT</t>
  </si>
  <si>
    <t>HORDAIN</t>
  </si>
  <si>
    <t>HORNAING</t>
  </si>
  <si>
    <t>HOUDAIN LEZ BAVAY</t>
  </si>
  <si>
    <t>HOUPLIN ANCOISNE</t>
  </si>
  <si>
    <t>HOUPLINES</t>
  </si>
  <si>
    <t>HOUTKERQUE</t>
  </si>
  <si>
    <t>HOYMILLE</t>
  </si>
  <si>
    <t>ILLIES</t>
  </si>
  <si>
    <t>INCHY</t>
  </si>
  <si>
    <t>IWUY</t>
  </si>
  <si>
    <t>JENLAIN</t>
  </si>
  <si>
    <t>JEUMONT</t>
  </si>
  <si>
    <t>JOLIMETZ</t>
  </si>
  <si>
    <t>KILLEM</t>
  </si>
  <si>
    <t>LALLAING</t>
  </si>
  <si>
    <t>LAMBERSART</t>
  </si>
  <si>
    <t>LAMBRES LEZ DOUAI</t>
  </si>
  <si>
    <t>LANDAS</t>
  </si>
  <si>
    <t>LANDRECIES</t>
  </si>
  <si>
    <t>LANNOY</t>
  </si>
  <si>
    <t>LAROUILLIES</t>
  </si>
  <si>
    <t>LAUWIN PLANQUE</t>
  </si>
  <si>
    <t>LECELLES</t>
  </si>
  <si>
    <t>LECLUSE</t>
  </si>
  <si>
    <t>LEDERZEELE</t>
  </si>
  <si>
    <t>LEDRINGHEM</t>
  </si>
  <si>
    <t>LEERS</t>
  </si>
  <si>
    <t>LEFFRINCKOUCKE</t>
  </si>
  <si>
    <t>LESDAIN</t>
  </si>
  <si>
    <t>LEZ FONTAINE</t>
  </si>
  <si>
    <t>LESQUIN</t>
  </si>
  <si>
    <t>LEVAL</t>
  </si>
  <si>
    <t>LEWARDE</t>
  </si>
  <si>
    <t>LEZENNES</t>
  </si>
  <si>
    <t>LIESSIES</t>
  </si>
  <si>
    <t>LIEU SAINT AMAND</t>
  </si>
  <si>
    <t>LIGNY EN CAMBRESIS</t>
  </si>
  <si>
    <t>LILLE</t>
  </si>
  <si>
    <t>LIMONT FONTAINE</t>
  </si>
  <si>
    <t>LINSELLES</t>
  </si>
  <si>
    <t>LOCQUIGNOL</t>
  </si>
  <si>
    <t>LOFFRE</t>
  </si>
  <si>
    <t>LOMPRET</t>
  </si>
  <si>
    <t>LA LONGUEVILLE</t>
  </si>
  <si>
    <t>LOOBERGHE</t>
  </si>
  <si>
    <t>LOON PLAGE</t>
  </si>
  <si>
    <t>LOOS</t>
  </si>
  <si>
    <t>LOURCHES</t>
  </si>
  <si>
    <t>LOUVIGNIES QUESNOY</t>
  </si>
  <si>
    <t>LOUVIL</t>
  </si>
  <si>
    <t>LOUVROIL</t>
  </si>
  <si>
    <t>LYNDE</t>
  </si>
  <si>
    <t>LYS LEZ LANNOY</t>
  </si>
  <si>
    <t>LA MADELEINE</t>
  </si>
  <si>
    <t>MAING</t>
  </si>
  <si>
    <t>MAIRIEUX</t>
  </si>
  <si>
    <t>LE MAISNIL</t>
  </si>
  <si>
    <t>MALINCOURT</t>
  </si>
  <si>
    <t>MARBAIX</t>
  </si>
  <si>
    <t>MARCHIENNES</t>
  </si>
  <si>
    <t>MARCOING</t>
  </si>
  <si>
    <t>MARCQ EN BAROEUL</t>
  </si>
  <si>
    <t>MARCQ EN OSTREVENT</t>
  </si>
  <si>
    <t>MARESCHES</t>
  </si>
  <si>
    <t>MARETZ</t>
  </si>
  <si>
    <t>MARLY</t>
  </si>
  <si>
    <t>MAROILLES</t>
  </si>
  <si>
    <t>MARPENT</t>
  </si>
  <si>
    <t>MARQUETTE LEZ LILLE</t>
  </si>
  <si>
    <t>MARQUETTE EN OSTREVANT</t>
  </si>
  <si>
    <t>MARQUILLIES</t>
  </si>
  <si>
    <t>MASNIERES</t>
  </si>
  <si>
    <t>MASNY</t>
  </si>
  <si>
    <t>MASTAING</t>
  </si>
  <si>
    <t>MAUBEUGE</t>
  </si>
  <si>
    <t>MAULDE</t>
  </si>
  <si>
    <t>MAUROIS</t>
  </si>
  <si>
    <t>MAZINGHIEN</t>
  </si>
  <si>
    <t>MECQUIGNIES</t>
  </si>
  <si>
    <t>MERCKEGHEM</t>
  </si>
  <si>
    <t>MERIGNIES</t>
  </si>
  <si>
    <t>MERRIS</t>
  </si>
  <si>
    <t>MERVILLE</t>
  </si>
  <si>
    <t>METEREN</t>
  </si>
  <si>
    <t>MILLAM</t>
  </si>
  <si>
    <t>MILLONFOSSE</t>
  </si>
  <si>
    <t>MOEUVRES</t>
  </si>
  <si>
    <t>MONCEAU SAINT WAAST</t>
  </si>
  <si>
    <t>MONCHAUX SUR ECAILLON</t>
  </si>
  <si>
    <t>MONCHEAUX</t>
  </si>
  <si>
    <t>MONCHECOURT</t>
  </si>
  <si>
    <t>MONS EN BAROEUL</t>
  </si>
  <si>
    <t>MONS EN PEVELE</t>
  </si>
  <si>
    <t>MONTAY</t>
  </si>
  <si>
    <t>MONTIGNY EN CAMBRESIS</t>
  </si>
  <si>
    <t>MONTIGNY EN OSTREVENT</t>
  </si>
  <si>
    <t>MONTRECOURT</t>
  </si>
  <si>
    <t>MORBECQUE</t>
  </si>
  <si>
    <t>MORTAGNE DU NORD</t>
  </si>
  <si>
    <t>MOUCHIN</t>
  </si>
  <si>
    <t>MOUSTIER EN FAGNE</t>
  </si>
  <si>
    <t>MOUVAUX</t>
  </si>
  <si>
    <t>NAVES</t>
  </si>
  <si>
    <t>NEUF BERQUIN</t>
  </si>
  <si>
    <t>NEUF MESNIL</t>
  </si>
  <si>
    <t>NEUVILLE EN AVESNOIS</t>
  </si>
  <si>
    <t>NEUVILLE EN FERRAIN</t>
  </si>
  <si>
    <t>LA NEUVILLE</t>
  </si>
  <si>
    <t>NEUVILLE SAINT REMY</t>
  </si>
  <si>
    <t>NEUVILLE SUR ESCAUT</t>
  </si>
  <si>
    <t>NEUVILLY</t>
  </si>
  <si>
    <t>NIEPPE</t>
  </si>
  <si>
    <t>NIERGNIES</t>
  </si>
  <si>
    <t>NIEURLET</t>
  </si>
  <si>
    <t>NIVELLE</t>
  </si>
  <si>
    <t>NOMAIN</t>
  </si>
  <si>
    <t>NOORDPEENE</t>
  </si>
  <si>
    <t>NOYELLES LES SECLIN</t>
  </si>
  <si>
    <t>NOYELLES SUR ESCAUT</t>
  </si>
  <si>
    <t>NOYELLES SUR SAMBRE</t>
  </si>
  <si>
    <t>NOYELLES SUR SELLE</t>
  </si>
  <si>
    <t>OBIES</t>
  </si>
  <si>
    <t>OBRECHIES</t>
  </si>
  <si>
    <t>OCHTEZEELE</t>
  </si>
  <si>
    <t>ODOMEZ</t>
  </si>
  <si>
    <t>OHAIN</t>
  </si>
  <si>
    <t>ONNAING</t>
  </si>
  <si>
    <t>OOST CAPPEL</t>
  </si>
  <si>
    <t>ORCHIES</t>
  </si>
  <si>
    <t>ORS</t>
  </si>
  <si>
    <t>ORSINVAL</t>
  </si>
  <si>
    <t>OSTRICOURT</t>
  </si>
  <si>
    <t>OUDEZEELE</t>
  </si>
  <si>
    <t>OXELAERE</t>
  </si>
  <si>
    <t>PAILLENCOURT</t>
  </si>
  <si>
    <t>PECQUENCOURT</t>
  </si>
  <si>
    <t>PERENCHIES</t>
  </si>
  <si>
    <t>PERONNE EN MELANTOIS</t>
  </si>
  <si>
    <t>PETITE FORET</t>
  </si>
  <si>
    <t>PETIT FAYT</t>
  </si>
  <si>
    <t>PHALEMPIN</t>
  </si>
  <si>
    <t>PITGAM</t>
  </si>
  <si>
    <t>POIX DU NORD</t>
  </si>
  <si>
    <t>POMMEREUIL</t>
  </si>
  <si>
    <t>PONT A MARCQ</t>
  </si>
  <si>
    <t>PONT SUR SAMBRE</t>
  </si>
  <si>
    <t>POTELLE</t>
  </si>
  <si>
    <t>PRADELLES</t>
  </si>
  <si>
    <t>PREMESQUES</t>
  </si>
  <si>
    <t>PRESEAU</t>
  </si>
  <si>
    <t>PREUX AU BOIS</t>
  </si>
  <si>
    <t>PREUX AU SART</t>
  </si>
  <si>
    <t>PRISCHES</t>
  </si>
  <si>
    <t>PROUVY</t>
  </si>
  <si>
    <t>PROVILLE</t>
  </si>
  <si>
    <t>PROVIN</t>
  </si>
  <si>
    <t>QUAEDYPRE</t>
  </si>
  <si>
    <t>QUAROUBLE</t>
  </si>
  <si>
    <t>QUERENAING</t>
  </si>
  <si>
    <t>LE QUESNOY</t>
  </si>
  <si>
    <t>QUESNOY SUR DEULE</t>
  </si>
  <si>
    <t>QUIEVELON</t>
  </si>
  <si>
    <t>QUIEVRECHAIN</t>
  </si>
  <si>
    <t>QUIEVY</t>
  </si>
  <si>
    <t>RACHES</t>
  </si>
  <si>
    <t>RADINGHEM EN WEPPES</t>
  </si>
  <si>
    <t>RAILLENCOURT SAINTE OLLE</t>
  </si>
  <si>
    <t>RAIMBEAUCOURT</t>
  </si>
  <si>
    <t>RAINSARS</t>
  </si>
  <si>
    <t>RAISMES</t>
  </si>
  <si>
    <t>RAMILLIES</t>
  </si>
  <si>
    <t>RAMOUSIES</t>
  </si>
  <si>
    <t>RAUCOURT AU BOIS</t>
  </si>
  <si>
    <t>RECQUIGNIES</t>
  </si>
  <si>
    <t>REJET DE BEAULIEU</t>
  </si>
  <si>
    <t>RENESCURE</t>
  </si>
  <si>
    <t>REUMONT</t>
  </si>
  <si>
    <t>REXPOEDE</t>
  </si>
  <si>
    <t>RIBECOURT LA TOUR</t>
  </si>
  <si>
    <t>RIEULAY</t>
  </si>
  <si>
    <t>RIEUX EN CAMBRESIS</t>
  </si>
  <si>
    <t>ROBERSART</t>
  </si>
  <si>
    <t>ROEULX</t>
  </si>
  <si>
    <t>ROMBIES ET MARCHIPONT</t>
  </si>
  <si>
    <t>ROMERIES</t>
  </si>
  <si>
    <t>RONCHIN</t>
  </si>
  <si>
    <t>RONCQ</t>
  </si>
  <si>
    <t>ROOST WARENDIN</t>
  </si>
  <si>
    <t>ROSULT</t>
  </si>
  <si>
    <t>ROUBAIX</t>
  </si>
  <si>
    <t>ROUCOURT</t>
  </si>
  <si>
    <t>ROUSIES</t>
  </si>
  <si>
    <t>ROUVIGNIES</t>
  </si>
  <si>
    <t>RUBROUCK</t>
  </si>
  <si>
    <t>LES RUES DES VIGNES</t>
  </si>
  <si>
    <t>RUESNES</t>
  </si>
  <si>
    <t>RUMEGIES</t>
  </si>
  <si>
    <t>RUMILLY EN CAMBRESIS</t>
  </si>
  <si>
    <t>SAILLY LEZ CAMBRAI</t>
  </si>
  <si>
    <t>SAILLY LEZ LANNOY</t>
  </si>
  <si>
    <t>SAINGHIN EN MELANTOIS</t>
  </si>
  <si>
    <t>SAINGHIN EN WEPPES</t>
  </si>
  <si>
    <t>SAINS DU NORD</t>
  </si>
  <si>
    <t>SAINT AMAND LES EAUX</t>
  </si>
  <si>
    <t>SAINT ANDRE LEZ LILLE</t>
  </si>
  <si>
    <t>SAINT AUBERT</t>
  </si>
  <si>
    <t>SAINT AUBIN</t>
  </si>
  <si>
    <t>SAINT AYBERT</t>
  </si>
  <si>
    <t>SAINT BENIN</t>
  </si>
  <si>
    <t>SAINT GEORGES SUR L'AA</t>
  </si>
  <si>
    <t>SAINT HILAIRE LEZ CAMBRAI</t>
  </si>
  <si>
    <t>SAINT HILAIRE SUR HELPE</t>
  </si>
  <si>
    <t>SAINT JANS CAPPEL</t>
  </si>
  <si>
    <t>SAINTE MARIE CAPPEL</t>
  </si>
  <si>
    <t>SAINT MARTIN SUR ECAILLON</t>
  </si>
  <si>
    <t>SAINT MOMELIN</t>
  </si>
  <si>
    <t>SAINT PIERRE BROUCK</t>
  </si>
  <si>
    <t>SAINT PYTHON</t>
  </si>
  <si>
    <t>SAINT REMY CHAUSSEE</t>
  </si>
  <si>
    <t>SAINT REMY DU NORD</t>
  </si>
  <si>
    <t>SAINT SAULVE</t>
  </si>
  <si>
    <t>SAINT SOUPLET</t>
  </si>
  <si>
    <t>SAINT SYLVESTRE CAPPEL</t>
  </si>
  <si>
    <t>SAINT VAAST EN CAMBRESIS</t>
  </si>
  <si>
    <t>SAINT WAAST</t>
  </si>
  <si>
    <t>SALESCHES</t>
  </si>
  <si>
    <t>SALOME</t>
  </si>
  <si>
    <t>SAMEON</t>
  </si>
  <si>
    <t>SANCOURT</t>
  </si>
  <si>
    <t>SANTES</t>
  </si>
  <si>
    <t>SARS ET ROSIERES</t>
  </si>
  <si>
    <t>SARS POTERIES</t>
  </si>
  <si>
    <t>SASSEGNIES</t>
  </si>
  <si>
    <t>SAULTAIN</t>
  </si>
  <si>
    <t>SAULZOIR</t>
  </si>
  <si>
    <t>SEBOURG</t>
  </si>
  <si>
    <t>SECLIN</t>
  </si>
  <si>
    <t>SEMERIES</t>
  </si>
  <si>
    <t>SEMOUSIES</t>
  </si>
  <si>
    <t>LA SENTINELLE</t>
  </si>
  <si>
    <t>SEPMERIES</t>
  </si>
  <si>
    <t>SEQUEDIN</t>
  </si>
  <si>
    <t>SERANVILLERS FORENVILLE</t>
  </si>
  <si>
    <t>SERCUS</t>
  </si>
  <si>
    <t>SIN LE NOBLE</t>
  </si>
  <si>
    <t>SOCX</t>
  </si>
  <si>
    <t>SOLESMES</t>
  </si>
  <si>
    <t>SOLRE LE CHATEAU</t>
  </si>
  <si>
    <t>SOLRINNES</t>
  </si>
  <si>
    <t>SOMAIN</t>
  </si>
  <si>
    <t>SOMMAING</t>
  </si>
  <si>
    <t>SPYCKER</t>
  </si>
  <si>
    <t>STAPLE</t>
  </si>
  <si>
    <t>STEENBECQUE</t>
  </si>
  <si>
    <t>STEENE</t>
  </si>
  <si>
    <t>STEENVOORDE</t>
  </si>
  <si>
    <t>STEENWERCK</t>
  </si>
  <si>
    <t>STRAZEELE</t>
  </si>
  <si>
    <t>TAISNIERES EN THIERACHE</t>
  </si>
  <si>
    <t>TAISNIERES SUR HON</t>
  </si>
  <si>
    <t>TEMPLEMARS</t>
  </si>
  <si>
    <t>TEMPLEUVE</t>
  </si>
  <si>
    <t>TERDEGHEM</t>
  </si>
  <si>
    <t>TETEGHEM-COUDEKERQUE-VILLAGE</t>
  </si>
  <si>
    <t>THIANT</t>
  </si>
  <si>
    <t>THIENNES</t>
  </si>
  <si>
    <t>THIVENCELLE</t>
  </si>
  <si>
    <t>THUMERIES</t>
  </si>
  <si>
    <t>THUN L'EVEQUE</t>
  </si>
  <si>
    <t>THUN SAINT AMAND</t>
  </si>
  <si>
    <t>THUN SAINT MARTIN</t>
  </si>
  <si>
    <t>TILLOY LEZ MARCHIENNES</t>
  </si>
  <si>
    <t>TILLOY LEZ CAMBRAI</t>
  </si>
  <si>
    <t>TOUFFLERS</t>
  </si>
  <si>
    <t>TOURCOING</t>
  </si>
  <si>
    <t>TOURMIGNIES</t>
  </si>
  <si>
    <t>TRELON</t>
  </si>
  <si>
    <t>TRESSIN</t>
  </si>
  <si>
    <t>TRITH SAINT LEGER</t>
  </si>
  <si>
    <t>TROISVILLES</t>
  </si>
  <si>
    <t>UXEM</t>
  </si>
  <si>
    <t>VALENCIENNES</t>
  </si>
  <si>
    <t>VENDEGIES AU BOIS</t>
  </si>
  <si>
    <t>VENDEGIES SUR ECAILLON</t>
  </si>
  <si>
    <t>VENDEVILLE</t>
  </si>
  <si>
    <t>VERCHAIN MAUGRE</t>
  </si>
  <si>
    <t>VERLINGHEM</t>
  </si>
  <si>
    <t>VERTAIN</t>
  </si>
  <si>
    <t>VICQ</t>
  </si>
  <si>
    <t>VIESLY</t>
  </si>
  <si>
    <t>VIEUX BERQUIN</t>
  </si>
  <si>
    <t>VIEUX CONDE</t>
  </si>
  <si>
    <t>VIEUX MESNIL</t>
  </si>
  <si>
    <t>VIEUX RENG</t>
  </si>
  <si>
    <t>VILLEREAU</t>
  </si>
  <si>
    <t>VILLERS AU TERTRE</t>
  </si>
  <si>
    <t>VILLERS EN CAUCHIES</t>
  </si>
  <si>
    <t>VILLERS GUISLAIN</t>
  </si>
  <si>
    <t>VILLERS OUTREAUX</t>
  </si>
  <si>
    <t>VILLERS PLOUICH</t>
  </si>
  <si>
    <t>VILLERS POL</t>
  </si>
  <si>
    <t>VILLERS SIRE NICOLE</t>
  </si>
  <si>
    <t>VOLCKERINCKHOVE</t>
  </si>
  <si>
    <t>VRED</t>
  </si>
  <si>
    <t>WAHAGNIES</t>
  </si>
  <si>
    <t>WALINCOURT SELVIGNY</t>
  </si>
  <si>
    <t>WALLERS</t>
  </si>
  <si>
    <t>WALLERS-EN-FAGNE</t>
  </si>
  <si>
    <t>WALLON CAPPEL</t>
  </si>
  <si>
    <t>WAMBAIX</t>
  </si>
  <si>
    <t>WAMBRECHIES</t>
  </si>
  <si>
    <t>WANDIGNIES HAMAGE</t>
  </si>
  <si>
    <t>WANNEHAIN</t>
  </si>
  <si>
    <t>WARGNIES LE GRAND</t>
  </si>
  <si>
    <t>WARGNIES LE PETIT</t>
  </si>
  <si>
    <t>WARHEM</t>
  </si>
  <si>
    <t>WARLAING</t>
  </si>
  <si>
    <t>WARNETON</t>
  </si>
  <si>
    <t>WASNES AU BAC</t>
  </si>
  <si>
    <t>WASQUEHAL</t>
  </si>
  <si>
    <t>WATTEN</t>
  </si>
  <si>
    <t>WATTIGNIES</t>
  </si>
  <si>
    <t>WATTIGNIES LA VICTOIRE</t>
  </si>
  <si>
    <t>WATTRELOS</t>
  </si>
  <si>
    <t>WAVRECHAIN SOUS DENAIN</t>
  </si>
  <si>
    <t>WAVRECHAIN SOUS FAULX</t>
  </si>
  <si>
    <t>WAVRIN</t>
  </si>
  <si>
    <t>WAZIERS</t>
  </si>
  <si>
    <t>WEMAERS CAPPEL</t>
  </si>
  <si>
    <t>WERVICQ SUD</t>
  </si>
  <si>
    <t>WEST CAPPEL</t>
  </si>
  <si>
    <t>WICRES</t>
  </si>
  <si>
    <t>WIGNEHIES</t>
  </si>
  <si>
    <t>WILLEMS</t>
  </si>
  <si>
    <t>WILLIES</t>
  </si>
  <si>
    <t>WINNEZEELE</t>
  </si>
  <si>
    <t>WORMHOUT</t>
  </si>
  <si>
    <t>WULVERDINGHE</t>
  </si>
  <si>
    <t>WYLDER</t>
  </si>
  <si>
    <t>ZEGERSCAPPEL</t>
  </si>
  <si>
    <t>ZERMEZEELE</t>
  </si>
  <si>
    <t>ZUYDCOOTE</t>
  </si>
  <si>
    <t>ZUYTPEENE</t>
  </si>
  <si>
    <t>DON</t>
  </si>
  <si>
    <t>AMY</t>
  </si>
  <si>
    <t>AVRICOURT</t>
  </si>
  <si>
    <t>BACOUEL</t>
  </si>
  <si>
    <t>BEAUDEDUIT</t>
  </si>
  <si>
    <t>BEAULIEU LES FONTAINES</t>
  </si>
  <si>
    <t>BEAUVOIR</t>
  </si>
  <si>
    <t>BLANCFOSSE</t>
  </si>
  <si>
    <t>BONNEUIL LES EAUX</t>
  </si>
  <si>
    <t>BONVILLERS</t>
  </si>
  <si>
    <t>BRETEUIL</t>
  </si>
  <si>
    <t>BROYES</t>
  </si>
  <si>
    <t>CAMPAGNE</t>
  </si>
  <si>
    <t>CAMPREMY</t>
  </si>
  <si>
    <t>CATHEUX</t>
  </si>
  <si>
    <t>CEMPUIS</t>
  </si>
  <si>
    <t>CHEPOIX</t>
  </si>
  <si>
    <t>CHOQUEUSE LES BENARDS</t>
  </si>
  <si>
    <t>COIVREL</t>
  </si>
  <si>
    <t>CONTEVILLE</t>
  </si>
  <si>
    <t>CORMEILLES</t>
  </si>
  <si>
    <t>CRAPEAUMESNIL</t>
  </si>
  <si>
    <t>CREVECOEUR LE GRAND</t>
  </si>
  <si>
    <t>CREVECOEUR LE PETIT</t>
  </si>
  <si>
    <t>LE CROCQ</t>
  </si>
  <si>
    <t>CROISSY SUR CELLE</t>
  </si>
  <si>
    <t>DAMERAUCOURT</t>
  </si>
  <si>
    <t>DARGIES</t>
  </si>
  <si>
    <t>DOMELIERS</t>
  </si>
  <si>
    <t>DOMFRONT</t>
  </si>
  <si>
    <t>DOMPIERRE</t>
  </si>
  <si>
    <t>ELENCOURT</t>
  </si>
  <si>
    <t>ESQUENNOY</t>
  </si>
  <si>
    <t>FERRIERES</t>
  </si>
  <si>
    <t>FLAVY LE MELDEUX</t>
  </si>
  <si>
    <t>FLECHY</t>
  </si>
  <si>
    <t>FONTAINE BONNELEAU</t>
  </si>
  <si>
    <t>FOUILLOY</t>
  </si>
  <si>
    <t>FRENICHES</t>
  </si>
  <si>
    <t>LE FRESTOY VAUX</t>
  </si>
  <si>
    <t>FRETOY LE CHATEAU</t>
  </si>
  <si>
    <t>LE GALLET</t>
  </si>
  <si>
    <t>GANNES</t>
  </si>
  <si>
    <t>GODENVILLERS</t>
  </si>
  <si>
    <t>GOLANCOURT</t>
  </si>
  <si>
    <t>GOUY LES GROSEILLERS</t>
  </si>
  <si>
    <t>GRANDVILLIERS</t>
  </si>
  <si>
    <t>GREZ</t>
  </si>
  <si>
    <t>HALLOY</t>
  </si>
  <si>
    <t>LE HAMEL</t>
  </si>
  <si>
    <t>HARDIVILLERS</t>
  </si>
  <si>
    <t>LA HERELLE</t>
  </si>
  <si>
    <t>HETOMESNIL</t>
  </si>
  <si>
    <t>LAVACQUERIE</t>
  </si>
  <si>
    <t>LAVERRIERE</t>
  </si>
  <si>
    <t>LIBERMONT</t>
  </si>
  <si>
    <t>MAISONCELLE TUILERIE</t>
  </si>
  <si>
    <t>MARGNY AUX CERISES</t>
  </si>
  <si>
    <t>LE MESNIL CONTEVILLE</t>
  </si>
  <si>
    <t>LE MESNIL SAINT FIRMIN</t>
  </si>
  <si>
    <t>MORY MONTCRUX</t>
  </si>
  <si>
    <t>OFFOY</t>
  </si>
  <si>
    <t>OGNOLLES</t>
  </si>
  <si>
    <t>OURSEL-MAISON</t>
  </si>
  <si>
    <t>PAILLART</t>
  </si>
  <si>
    <t>PLAINVILLE</t>
  </si>
  <si>
    <t>LE PLOYRON</t>
  </si>
  <si>
    <t>PUITS LA VALLEE</t>
  </si>
  <si>
    <t>ROCQUENCOURT</t>
  </si>
  <si>
    <t>ROMESCAMPS</t>
  </si>
  <si>
    <t>ROUVROY LES MERLES</t>
  </si>
  <si>
    <t>ROYAUCOURT</t>
  </si>
  <si>
    <t>SAINS MORAINVILLERS</t>
  </si>
  <si>
    <t>SAINT ANDRE FARIVILLERS</t>
  </si>
  <si>
    <t>SAINTE EUSOYE</t>
  </si>
  <si>
    <t>SAINT THIBAULT</t>
  </si>
  <si>
    <t>SARCUS</t>
  </si>
  <si>
    <t>SARNOIS</t>
  </si>
  <si>
    <t>LE SAULCHOY</t>
  </si>
  <si>
    <t>SEREVILLERS</t>
  </si>
  <si>
    <t>SOLENTE</t>
  </si>
  <si>
    <t>SOMMEREUX</t>
  </si>
  <si>
    <t>TARTIGNY</t>
  </si>
  <si>
    <t>TRICOT</t>
  </si>
  <si>
    <t>TROUSSENCOURT</t>
  </si>
  <si>
    <t>VENDEUIL CAPLY</t>
  </si>
  <si>
    <t>VIEFVILLERS</t>
  </si>
  <si>
    <t>VILLERS VICOMTE</t>
  </si>
  <si>
    <t>VILLESELVE</t>
  </si>
  <si>
    <t>WELLES PERENNES</t>
  </si>
  <si>
    <t>ABLAIN SAINT NAZAIRE</t>
  </si>
  <si>
    <t>ABLAINZEVELLE</t>
  </si>
  <si>
    <t>ACHEVILLE</t>
  </si>
  <si>
    <t>ACHICOURT</t>
  </si>
  <si>
    <t>ACHIET LE GRAND</t>
  </si>
  <si>
    <t>ACHIET LE PETIT</t>
  </si>
  <si>
    <t>ACQ</t>
  </si>
  <si>
    <t>ACQUIN WESTBECOURT</t>
  </si>
  <si>
    <t>ADINFER</t>
  </si>
  <si>
    <t>AFFRINGUES</t>
  </si>
  <si>
    <t>AGNEZ LES DUISANS</t>
  </si>
  <si>
    <t>AGNIERES</t>
  </si>
  <si>
    <t>AGNY</t>
  </si>
  <si>
    <t>AIRE SUR LA LYS</t>
  </si>
  <si>
    <t>AIRON NOTRE DAME</t>
  </si>
  <si>
    <t>AIRON SAINT VAAST</t>
  </si>
  <si>
    <t>AIX EN ERGNY</t>
  </si>
  <si>
    <t>AIX EN ISSART</t>
  </si>
  <si>
    <t>AIX NOULETTE</t>
  </si>
  <si>
    <t>ALEMBON</t>
  </si>
  <si>
    <t>ALETTE</t>
  </si>
  <si>
    <t>ALINCTHUN</t>
  </si>
  <si>
    <t>ALLOUAGNE</t>
  </si>
  <si>
    <t>ALQUINES</t>
  </si>
  <si>
    <t>AMBLETEUSE</t>
  </si>
  <si>
    <t>AMBRICOURT</t>
  </si>
  <si>
    <t>AMBRINES</t>
  </si>
  <si>
    <t>AMES</t>
  </si>
  <si>
    <t>AMETTES</t>
  </si>
  <si>
    <t>AMPLIER</t>
  </si>
  <si>
    <t>ANDRES</t>
  </si>
  <si>
    <t>ANGRES</t>
  </si>
  <si>
    <t>ANNAY</t>
  </si>
  <si>
    <t>ANNEQUIN</t>
  </si>
  <si>
    <t>ANNEZIN</t>
  </si>
  <si>
    <t>ANVIN</t>
  </si>
  <si>
    <t>ANZIN SAINT AUBIN</t>
  </si>
  <si>
    <t>ARDRES</t>
  </si>
  <si>
    <t>ARLEUX EN GOHELLE</t>
  </si>
  <si>
    <t>ARQUES</t>
  </si>
  <si>
    <t>ARRAS</t>
  </si>
  <si>
    <t>ATHIES</t>
  </si>
  <si>
    <t>LES ATTAQUES</t>
  </si>
  <si>
    <t>ATTIN</t>
  </si>
  <si>
    <t>AUBIGNY EN ARTOIS</t>
  </si>
  <si>
    <t>AUBIN SAINT VAAST</t>
  </si>
  <si>
    <t>AUBROMETZ</t>
  </si>
  <si>
    <t>AUCHEL</t>
  </si>
  <si>
    <t>AUCHY AU BOIS</t>
  </si>
  <si>
    <t>AUCHY LES HESDIN</t>
  </si>
  <si>
    <t>AUCHY LES MINES</t>
  </si>
  <si>
    <t>AUDEMBERT</t>
  </si>
  <si>
    <t>AUDINCTHUN</t>
  </si>
  <si>
    <t>AUDINGHEN</t>
  </si>
  <si>
    <t>AUDREHEM</t>
  </si>
  <si>
    <t>AUDRESSELLES</t>
  </si>
  <si>
    <t>AUDRUICQ</t>
  </si>
  <si>
    <t>AUMERVAL</t>
  </si>
  <si>
    <t>AUTINGUES</t>
  </si>
  <si>
    <t>AUXI LE CHATEAU</t>
  </si>
  <si>
    <t>AVERDOINGT</t>
  </si>
  <si>
    <t>AVESNES</t>
  </si>
  <si>
    <t>AVESNES LE COMTE</t>
  </si>
  <si>
    <t>AVESNES LES BAPAUME</t>
  </si>
  <si>
    <t>AVION</t>
  </si>
  <si>
    <t>AVONDANCE</t>
  </si>
  <si>
    <t>AVROULT</t>
  </si>
  <si>
    <t>AYETTE</t>
  </si>
  <si>
    <t>AZINCOURT</t>
  </si>
  <si>
    <t>BAILLEUL AUX CORNAILLES</t>
  </si>
  <si>
    <t>BAILLEUL LES PERNES</t>
  </si>
  <si>
    <t>BAILLEULMONT</t>
  </si>
  <si>
    <t>BAILLEUL SIR BERTHOULT</t>
  </si>
  <si>
    <t>BAILLEULVAL</t>
  </si>
  <si>
    <t>BAINCTHUN</t>
  </si>
  <si>
    <t>BAINGHEN</t>
  </si>
  <si>
    <t>BAJUS</t>
  </si>
  <si>
    <t>BALINGHEM</t>
  </si>
  <si>
    <t>BANCOURT</t>
  </si>
  <si>
    <t>BAPAUME</t>
  </si>
  <si>
    <t>BARALLE</t>
  </si>
  <si>
    <t>BARASTRE</t>
  </si>
  <si>
    <t>BARLIN</t>
  </si>
  <si>
    <t>BARLY</t>
  </si>
  <si>
    <t>BASSEUX</t>
  </si>
  <si>
    <t>BAVINCOURT</t>
  </si>
  <si>
    <t>BAYENGHEM LES EPERLECQUES</t>
  </si>
  <si>
    <t>BAYENGHEM LES SENINGHEM</t>
  </si>
  <si>
    <t>BAZINGHEN</t>
  </si>
  <si>
    <t>BEALENCOURT</t>
  </si>
  <si>
    <t>BEAUDRICOURT</t>
  </si>
  <si>
    <t>BEAUFORT BLAVINCOURT</t>
  </si>
  <si>
    <t>BEAULENCOURT</t>
  </si>
  <si>
    <t>BEAUMERIE SAINT MARTIN</t>
  </si>
  <si>
    <t>BEAUMETZ LES AIRE</t>
  </si>
  <si>
    <t>BEAUMETZ LES CAMBRAI</t>
  </si>
  <si>
    <t>BEAUMETZ LES LOGES</t>
  </si>
  <si>
    <t>BEAURAINS</t>
  </si>
  <si>
    <t>BEAURAINVILLE</t>
  </si>
  <si>
    <t>BEAUVOIS</t>
  </si>
  <si>
    <t>BECOURT</t>
  </si>
  <si>
    <t>BEHAGNIES</t>
  </si>
  <si>
    <t>BELLEBRUNE</t>
  </si>
  <si>
    <t>BELLE ET HOULLEFORT</t>
  </si>
  <si>
    <t>BELLONNE</t>
  </si>
  <si>
    <t>BENIFONTAINE</t>
  </si>
  <si>
    <t>BERCK</t>
  </si>
  <si>
    <t>BERGUENEUSE</t>
  </si>
  <si>
    <t>BERLENCOURT LE CAUROY</t>
  </si>
  <si>
    <t>BERLES AU BOIS</t>
  </si>
  <si>
    <t>BERLES MONCHEL</t>
  </si>
  <si>
    <t>BERMICOURT</t>
  </si>
  <si>
    <t>BERNEVILLE</t>
  </si>
  <si>
    <t>BERNIEULLES</t>
  </si>
  <si>
    <t>BERTINCOURT</t>
  </si>
  <si>
    <t>BETHONSART</t>
  </si>
  <si>
    <t>BETHUNE</t>
  </si>
  <si>
    <t>BEUGIN</t>
  </si>
  <si>
    <t>BEUGNATRE</t>
  </si>
  <si>
    <t>BEUGNY</t>
  </si>
  <si>
    <t>BEUSSENT</t>
  </si>
  <si>
    <t>BEUTIN</t>
  </si>
  <si>
    <t>BEUVREQUEN</t>
  </si>
  <si>
    <t>BEUVRY</t>
  </si>
  <si>
    <t>BEZINGHEM</t>
  </si>
  <si>
    <t>BIACHE SAINT VAAST</t>
  </si>
  <si>
    <t>BIEFVILLERS LES BAPAUME</t>
  </si>
  <si>
    <t>BIENVILLERS AU BOIS</t>
  </si>
  <si>
    <t>BIHUCOURT</t>
  </si>
  <si>
    <t>BILLY BERCLAU</t>
  </si>
  <si>
    <t>BILLY MONTIGNY</t>
  </si>
  <si>
    <t>BIMONT</t>
  </si>
  <si>
    <t>BLAIRVILLE</t>
  </si>
  <si>
    <t>BLANGERVAL BLANGERMONT</t>
  </si>
  <si>
    <t>BLANGY SUR TERNOISE</t>
  </si>
  <si>
    <t>BLENDECQUES</t>
  </si>
  <si>
    <t>BLEQUIN</t>
  </si>
  <si>
    <t>BLESSY</t>
  </si>
  <si>
    <t>BLINGEL</t>
  </si>
  <si>
    <t>BOFFLES</t>
  </si>
  <si>
    <t>BOIRY BECQUERELLE</t>
  </si>
  <si>
    <t>BOIRY NOTRE DAME</t>
  </si>
  <si>
    <t>BOIRY SAINT MARTIN</t>
  </si>
  <si>
    <t>BOIRY SAINTE RICTRUDE</t>
  </si>
  <si>
    <t>BOIS BERNARD</t>
  </si>
  <si>
    <t>BOISDINGHEM</t>
  </si>
  <si>
    <t>BOISJEAN</t>
  </si>
  <si>
    <t>BOISLEUX AU MONT</t>
  </si>
  <si>
    <t>BOISLEUX SAINT MARC</t>
  </si>
  <si>
    <t>BOMY</t>
  </si>
  <si>
    <t>BONNIERES</t>
  </si>
  <si>
    <t>BONNINGUES LES ARDRES</t>
  </si>
  <si>
    <t>BONNINGUES LES CALAIS</t>
  </si>
  <si>
    <t>BOUBERS LES HESMOND</t>
  </si>
  <si>
    <t>BOUBERS SUR CANCHE</t>
  </si>
  <si>
    <t>BOULOGNE SUR MER</t>
  </si>
  <si>
    <t>BOUQUEHAULT</t>
  </si>
  <si>
    <t>BOURECQ</t>
  </si>
  <si>
    <t>BOURET SUR CANCHE</t>
  </si>
  <si>
    <t>BOURLON</t>
  </si>
  <si>
    <t>BOURNONVILLE</t>
  </si>
  <si>
    <t>BOURS</t>
  </si>
  <si>
    <t>BOURSIN</t>
  </si>
  <si>
    <t>BOURTHES</t>
  </si>
  <si>
    <t>BOUVELINGHEM</t>
  </si>
  <si>
    <t>BOUVIGNY BOYEFFLES</t>
  </si>
  <si>
    <t>BOYAVAL</t>
  </si>
  <si>
    <t>BOYELLES</t>
  </si>
  <si>
    <t>BREBIERES</t>
  </si>
  <si>
    <t>BREMES</t>
  </si>
  <si>
    <t>BREVILLERS</t>
  </si>
  <si>
    <t>BREXENT ENOCQ</t>
  </si>
  <si>
    <t>BRIMEUX</t>
  </si>
  <si>
    <t>BRUAY LA BUISSIERE</t>
  </si>
  <si>
    <t>BRUNEMBERT</t>
  </si>
  <si>
    <t>BRIAS</t>
  </si>
  <si>
    <t>BUCQUOY</t>
  </si>
  <si>
    <t>BUIRE AU BOIS</t>
  </si>
  <si>
    <t>BUIRE LE SEC</t>
  </si>
  <si>
    <t>BUISSY</t>
  </si>
  <si>
    <t>BULLECOURT</t>
  </si>
  <si>
    <t>BULLY LES MINES</t>
  </si>
  <si>
    <t>BUNEVILLE</t>
  </si>
  <si>
    <t>BURBURE</t>
  </si>
  <si>
    <t>BUS</t>
  </si>
  <si>
    <t>BUSNES</t>
  </si>
  <si>
    <t>CAFFIERS</t>
  </si>
  <si>
    <t>CAGNICOURT</t>
  </si>
  <si>
    <t>CALAIS</t>
  </si>
  <si>
    <t>CALONNE RICOUART</t>
  </si>
  <si>
    <t>CALONNE SUR LA LYS</t>
  </si>
  <si>
    <t>LA CALOTTERIE</t>
  </si>
  <si>
    <t>CAMBLAIN CHATELAIN</t>
  </si>
  <si>
    <t>CAMBLIGNEUL</t>
  </si>
  <si>
    <t>CAMBLAIN L'ABBE</t>
  </si>
  <si>
    <t>CAMBRIN</t>
  </si>
  <si>
    <t>CAMIERS</t>
  </si>
  <si>
    <t>CAMPAGNE LES BOULONNAIS</t>
  </si>
  <si>
    <t>CAMPAGNE LES GUINES</t>
  </si>
  <si>
    <t>CAMPAGNE LES HESDIN</t>
  </si>
  <si>
    <t>CAMPAGNE LES WARDRECQUES</t>
  </si>
  <si>
    <t>CAMPIGNEULLES LES GRANDES</t>
  </si>
  <si>
    <t>CAMPIGNEULLES LES PETITES</t>
  </si>
  <si>
    <t>CANETTEMONT</t>
  </si>
  <si>
    <t>CANLERS</t>
  </si>
  <si>
    <t>CANTELEUX</t>
  </si>
  <si>
    <t>CAPELLE FERMONT</t>
  </si>
  <si>
    <t>CAPELLE LES HESDIN</t>
  </si>
  <si>
    <t>CARENCY</t>
  </si>
  <si>
    <t>CARLY</t>
  </si>
  <si>
    <t>CARVIN</t>
  </si>
  <si>
    <t>LA CAUCHIE</t>
  </si>
  <si>
    <t>CAUCHY A LA TOUR</t>
  </si>
  <si>
    <t>CAUCOURT</t>
  </si>
  <si>
    <t>CAUMONT</t>
  </si>
  <si>
    <t>CAVRON SAINT MARTIN</t>
  </si>
  <si>
    <t>CHELERS</t>
  </si>
  <si>
    <t>CHERIENNES</t>
  </si>
  <si>
    <t>CHERISY</t>
  </si>
  <si>
    <t>CHOCQUES</t>
  </si>
  <si>
    <t>CLAIRMARAIS</t>
  </si>
  <si>
    <t>CLENLEU</t>
  </si>
  <si>
    <t>CLERQUES</t>
  </si>
  <si>
    <t>CLETY</t>
  </si>
  <si>
    <t>COLEMBERT</t>
  </si>
  <si>
    <t>COLLINE BEAUMONT</t>
  </si>
  <si>
    <t>LA COMTE</t>
  </si>
  <si>
    <t>CONCHIL LE TEMPLE</t>
  </si>
  <si>
    <t>CONCHY SUR CANCHE</t>
  </si>
  <si>
    <t>CONDETTE</t>
  </si>
  <si>
    <t>CONTES</t>
  </si>
  <si>
    <t>CONTEVILLE LES BOULOGNE</t>
  </si>
  <si>
    <t>CONTEVILLE EN TERNOIS</t>
  </si>
  <si>
    <t>COQUELLES</t>
  </si>
  <si>
    <t>CORBEHEM</t>
  </si>
  <si>
    <t>CORMONT</t>
  </si>
  <si>
    <t>COUIN</t>
  </si>
  <si>
    <t>COULLEMONT</t>
  </si>
  <si>
    <t>COULOGNE</t>
  </si>
  <si>
    <t>COULOMBY</t>
  </si>
  <si>
    <t>COUPELLE NEUVE</t>
  </si>
  <si>
    <t>COUPELLE VIEILLE</t>
  </si>
  <si>
    <t>COURCELLES LE COMTE</t>
  </si>
  <si>
    <t>COURCELLES LES LENS</t>
  </si>
  <si>
    <t>COURRIERES</t>
  </si>
  <si>
    <t>COURSET</t>
  </si>
  <si>
    <t>LA COUTURE</t>
  </si>
  <si>
    <t>COUTURELLE</t>
  </si>
  <si>
    <t>COYECQUES</t>
  </si>
  <si>
    <t>CREMAREST</t>
  </si>
  <si>
    <t>CREPY</t>
  </si>
  <si>
    <t>CREQUY</t>
  </si>
  <si>
    <t>CROISETTE</t>
  </si>
  <si>
    <t>CROISILLES</t>
  </si>
  <si>
    <t>CROIX EN TERNOIS</t>
  </si>
  <si>
    <t>CUCQ</t>
  </si>
  <si>
    <t>CUINCHY</t>
  </si>
  <si>
    <t>DAINVILLE</t>
  </si>
  <si>
    <t>DANNES</t>
  </si>
  <si>
    <t>DELETTES</t>
  </si>
  <si>
    <t>DENIER</t>
  </si>
  <si>
    <t>DENNEBROEUCQ</t>
  </si>
  <si>
    <t>DESVRES</t>
  </si>
  <si>
    <t>DIEVAL</t>
  </si>
  <si>
    <t>DIVION</t>
  </si>
  <si>
    <t>DOHEM</t>
  </si>
  <si>
    <t>DOUCHY LES AYETTE</t>
  </si>
  <si>
    <t>DOUDEAUVILLE</t>
  </si>
  <si>
    <t>DOURGES</t>
  </si>
  <si>
    <t>DOURIEZ</t>
  </si>
  <si>
    <t>DOUVRIN</t>
  </si>
  <si>
    <t>DROCOURT</t>
  </si>
  <si>
    <t>DROUVIN LE MARAIS</t>
  </si>
  <si>
    <t>DUISANS</t>
  </si>
  <si>
    <t>ECHINGHEN</t>
  </si>
  <si>
    <t>ECLIMEUX</t>
  </si>
  <si>
    <t>ECOIVRES</t>
  </si>
  <si>
    <t>ECOURT SAINT QUENTIN</t>
  </si>
  <si>
    <t>ECOUST SAINT MEIN</t>
  </si>
  <si>
    <t>ECQUEDECQUES</t>
  </si>
  <si>
    <t>ECQUES</t>
  </si>
  <si>
    <t>ECUIRES</t>
  </si>
  <si>
    <t>ECURIE</t>
  </si>
  <si>
    <t>ELEU DIT LEAUWETTE</t>
  </si>
  <si>
    <t>ELNES</t>
  </si>
  <si>
    <t>EMBRY</t>
  </si>
  <si>
    <t>ENGUINEGATTE</t>
  </si>
  <si>
    <t>ENQUIN LES MINES</t>
  </si>
  <si>
    <t>ENQUIN SUR BAILLONS</t>
  </si>
  <si>
    <t>EPERLECQUES</t>
  </si>
  <si>
    <t>EPINOY</t>
  </si>
  <si>
    <t>EPS</t>
  </si>
  <si>
    <t>EQUIHEN PLAGE</t>
  </si>
  <si>
    <t>EQUIRRE</t>
  </si>
  <si>
    <t>ERGNY</t>
  </si>
  <si>
    <t>ERIN</t>
  </si>
  <si>
    <t>ERNY SAINT JULIEN</t>
  </si>
  <si>
    <t>ERVILLERS</t>
  </si>
  <si>
    <t>ESCALLES</t>
  </si>
  <si>
    <t>ESCOEUILLES</t>
  </si>
  <si>
    <t>ESQUERDES</t>
  </si>
  <si>
    <t>ESSARS</t>
  </si>
  <si>
    <t>ESTEVELLES</t>
  </si>
  <si>
    <t>ESTREE</t>
  </si>
  <si>
    <t>ESTREE BLANCHE</t>
  </si>
  <si>
    <t>ESTREE CAUCHY</t>
  </si>
  <si>
    <t>ESTREELLES</t>
  </si>
  <si>
    <t>ESTREE WAMIN</t>
  </si>
  <si>
    <t>ETAING</t>
  </si>
  <si>
    <t>ETAPLES</t>
  </si>
  <si>
    <t>ETERPIGNY</t>
  </si>
  <si>
    <t>ETRUN</t>
  </si>
  <si>
    <t>EVIN MALMAISON</t>
  </si>
  <si>
    <t>FAMECHON</t>
  </si>
  <si>
    <t>FAMPOUX</t>
  </si>
  <si>
    <t>FARBUS</t>
  </si>
  <si>
    <t>FAUQUEMBERGUES</t>
  </si>
  <si>
    <t>FAVREUIL</t>
  </si>
  <si>
    <t>FEBVIN PALFART</t>
  </si>
  <si>
    <t>FERFAY</t>
  </si>
  <si>
    <t>FERQUES</t>
  </si>
  <si>
    <t>FESTUBERT</t>
  </si>
  <si>
    <t>FEUCHY</t>
  </si>
  <si>
    <t>FICHEUX</t>
  </si>
  <si>
    <t>FIEFS</t>
  </si>
  <si>
    <t>FIENNES</t>
  </si>
  <si>
    <t>FILLIEVRES</t>
  </si>
  <si>
    <t>FLECHIN</t>
  </si>
  <si>
    <t>FLERS</t>
  </si>
  <si>
    <t>FLEURBAIX</t>
  </si>
  <si>
    <t>FLEURY</t>
  </si>
  <si>
    <t>FLORINGHEM</t>
  </si>
  <si>
    <t>FONCQUEVILLERS</t>
  </si>
  <si>
    <t>FONTAINE LES BOULANS</t>
  </si>
  <si>
    <t>FONTAINE LES CROISILLES</t>
  </si>
  <si>
    <t>FONTAINE LES HERMANS</t>
  </si>
  <si>
    <t>FONTAINE L'ETALON</t>
  </si>
  <si>
    <t>FORTEL EN ARTOIS</t>
  </si>
  <si>
    <t>FOSSEUX</t>
  </si>
  <si>
    <t>FOUFFLIN RICAMETZ</t>
  </si>
  <si>
    <t>FOUQUEREUIL</t>
  </si>
  <si>
    <t>FOUQUIERES LES BETHUNE</t>
  </si>
  <si>
    <t>FOUQUIERES LES LENS</t>
  </si>
  <si>
    <t>FRAMECOURT</t>
  </si>
  <si>
    <t>FREMICOURT</t>
  </si>
  <si>
    <t>FRENCQ</t>
  </si>
  <si>
    <t>FRESNES LES MONTAUBAN</t>
  </si>
  <si>
    <t>FRESNICOURT LE DOLMEN</t>
  </si>
  <si>
    <t>FRESNOY</t>
  </si>
  <si>
    <t>FRESNOY EN GOHELLE</t>
  </si>
  <si>
    <t>FRESSIN</t>
  </si>
  <si>
    <t>FRETHUN</t>
  </si>
  <si>
    <t>FREVENT</t>
  </si>
  <si>
    <t>FREVILLERS</t>
  </si>
  <si>
    <t>FREVIN CAPELLE</t>
  </si>
  <si>
    <t>FRUGES</t>
  </si>
  <si>
    <t>GALAMETZ</t>
  </si>
  <si>
    <t>GAUCHIN LEGAL</t>
  </si>
  <si>
    <t>GAUCHIN VERLOINGT</t>
  </si>
  <si>
    <t>GAUDIEMPRE</t>
  </si>
  <si>
    <t>GAVRELLE</t>
  </si>
  <si>
    <t>GENNES IVERGNY</t>
  </si>
  <si>
    <t>GIVENCHY EN GOHELLE</t>
  </si>
  <si>
    <t>GIVENCHY LE NOBLE</t>
  </si>
  <si>
    <t>GIVENCHY LES LA BASSEE</t>
  </si>
  <si>
    <t>GOMIECOURT</t>
  </si>
  <si>
    <t>GOMMECOURT</t>
  </si>
  <si>
    <t>GONNEHEM</t>
  </si>
  <si>
    <t>GOSNAY</t>
  </si>
  <si>
    <t>GOUVES</t>
  </si>
  <si>
    <t>GOUY EN ARTOIS</t>
  </si>
  <si>
    <t>GOUY SERVINS</t>
  </si>
  <si>
    <t>GOUY EN TERNOIS</t>
  </si>
  <si>
    <t>GOUY SAINT ANDRE</t>
  </si>
  <si>
    <t>GOUY SOUS BELLONNE</t>
  </si>
  <si>
    <t>GRAINCOURT LES HAVRINCOURT</t>
  </si>
  <si>
    <t>GRAND RULLECOURT</t>
  </si>
  <si>
    <t>GRENAY</t>
  </si>
  <si>
    <t>GREVILLERS</t>
  </si>
  <si>
    <t>GRIGNY</t>
  </si>
  <si>
    <t>GRINCOURT LES PAS</t>
  </si>
  <si>
    <t>GROFFLIERS</t>
  </si>
  <si>
    <t>GUARBECQUE</t>
  </si>
  <si>
    <t>GUEMAPPE</t>
  </si>
  <si>
    <t>GUEMPS</t>
  </si>
  <si>
    <t>GUIGNY</t>
  </si>
  <si>
    <t>GUINECOURT</t>
  </si>
  <si>
    <t>GUINES</t>
  </si>
  <si>
    <t>GUISY</t>
  </si>
  <si>
    <t>HABARCQ</t>
  </si>
  <si>
    <t>HAILLICOURT</t>
  </si>
  <si>
    <t>HAISNES</t>
  </si>
  <si>
    <t>HALINGHEN</t>
  </si>
  <si>
    <t>HALLINES</t>
  </si>
  <si>
    <t>HAMBLAIN LES PRES</t>
  </si>
  <si>
    <t>HAMELINCOURT</t>
  </si>
  <si>
    <t>HAM EN ARTOIS</t>
  </si>
  <si>
    <t>HAMES BOUCRES</t>
  </si>
  <si>
    <t>HANNESCAMPS</t>
  </si>
  <si>
    <t>HAPLINCOURT</t>
  </si>
  <si>
    <t>HARAVESNES</t>
  </si>
  <si>
    <t>HARDINGHEN</t>
  </si>
  <si>
    <t>HARNES</t>
  </si>
  <si>
    <t>HAUCOURT</t>
  </si>
  <si>
    <t>HAUTE AVESNES</t>
  </si>
  <si>
    <t>HAUTECLOQUE</t>
  </si>
  <si>
    <t>HAUTEVILLE</t>
  </si>
  <si>
    <t>HAUT LOQUIN</t>
  </si>
  <si>
    <t>HAVRINCOURT</t>
  </si>
  <si>
    <t>HEBUTERNE</t>
  </si>
  <si>
    <t>HELFAUT</t>
  </si>
  <si>
    <t>HENDECOURT LES CAGNICOURT</t>
  </si>
  <si>
    <t>HENDECOURT LES RANSART</t>
  </si>
  <si>
    <t>HENINEL</t>
  </si>
  <si>
    <t>HENIN BEAUMONT</t>
  </si>
  <si>
    <t>HENIN SUR COJEUL</t>
  </si>
  <si>
    <t>HENNEVEUX</t>
  </si>
  <si>
    <t>HENU</t>
  </si>
  <si>
    <t>HERBELLES</t>
  </si>
  <si>
    <t>HERBINGHEN</t>
  </si>
  <si>
    <t>HERICOURT</t>
  </si>
  <si>
    <t>LA HERLIERE</t>
  </si>
  <si>
    <t>HERLINCOURT</t>
  </si>
  <si>
    <t>HERLIN LE SEC</t>
  </si>
  <si>
    <t>HERLY</t>
  </si>
  <si>
    <t>HERMAVILLE</t>
  </si>
  <si>
    <t>HERMELINGHEN</t>
  </si>
  <si>
    <t>HERMIES</t>
  </si>
  <si>
    <t>HERMIN</t>
  </si>
  <si>
    <t>HERNICOURT</t>
  </si>
  <si>
    <t>HERSIN COUPIGNY</t>
  </si>
  <si>
    <t>HERVELINGHEN</t>
  </si>
  <si>
    <t>HESDIGNEUL LES BETHUNE</t>
  </si>
  <si>
    <t>HESDIGNEUL LES BOULOGNE</t>
  </si>
  <si>
    <t>HESDIN</t>
  </si>
  <si>
    <t>HESDIN L'ABBE</t>
  </si>
  <si>
    <t>HESMOND</t>
  </si>
  <si>
    <t>HESTRUS</t>
  </si>
  <si>
    <t>HEUCHIN</t>
  </si>
  <si>
    <t>HEURINGHEM</t>
  </si>
  <si>
    <t>HEZECQUES</t>
  </si>
  <si>
    <t>HINGES</t>
  </si>
  <si>
    <t>HOCQUINGHEN</t>
  </si>
  <si>
    <t>HOUCHIN</t>
  </si>
  <si>
    <t>HOUDAIN</t>
  </si>
  <si>
    <t>HOULLE</t>
  </si>
  <si>
    <t>HOUVIN HOUVIGNEUL</t>
  </si>
  <si>
    <t>HUBERSENT</t>
  </si>
  <si>
    <t>HUBY SAINT LEU</t>
  </si>
  <si>
    <t>HUCLIER</t>
  </si>
  <si>
    <t>HUCQUELIERS</t>
  </si>
  <si>
    <t>HULLUCH</t>
  </si>
  <si>
    <t>HUMBERCAMPS</t>
  </si>
  <si>
    <t>HUMBERT</t>
  </si>
  <si>
    <t>HUMEROEUILLE</t>
  </si>
  <si>
    <t>HUMIERES</t>
  </si>
  <si>
    <t>INCHY EN ARTOIS</t>
  </si>
  <si>
    <t>INCOURT</t>
  </si>
  <si>
    <t>INGHEM</t>
  </si>
  <si>
    <t>INXENT</t>
  </si>
  <si>
    <t>ISBERGUES</t>
  </si>
  <si>
    <t>ISQUES</t>
  </si>
  <si>
    <t>IVERGNY</t>
  </si>
  <si>
    <t>IZEL LES EQUERCHIN</t>
  </si>
  <si>
    <t>IZEL-LES-HAMEAU</t>
  </si>
  <si>
    <t>JOURNY</t>
  </si>
  <si>
    <t>LABEUVRIERE</t>
  </si>
  <si>
    <t>LABOURSE</t>
  </si>
  <si>
    <t>LABROYE</t>
  </si>
  <si>
    <t>LACRES</t>
  </si>
  <si>
    <t>LAGNICOURT MARCEL</t>
  </si>
  <si>
    <t>LAIRES</t>
  </si>
  <si>
    <t>LAMBRES</t>
  </si>
  <si>
    <t>LANDRETHUN LE NORD</t>
  </si>
  <si>
    <t>LANDRETHUN LES ARDRES</t>
  </si>
  <si>
    <t>LAPUGNOY</t>
  </si>
  <si>
    <t>LATTRE SAINT QUENTIN</t>
  </si>
  <si>
    <t>LAVENTIE</t>
  </si>
  <si>
    <t>LEBIEZ</t>
  </si>
  <si>
    <t>LEBUCQUIERE</t>
  </si>
  <si>
    <t>LECHELLE</t>
  </si>
  <si>
    <t>LEDINGHEM</t>
  </si>
  <si>
    <t>LEFAUX</t>
  </si>
  <si>
    <t>LEFOREST</t>
  </si>
  <si>
    <t>LENS</t>
  </si>
  <si>
    <t>LEPINE</t>
  </si>
  <si>
    <t>LESPESSES</t>
  </si>
  <si>
    <t>LESPINOY</t>
  </si>
  <si>
    <t>LESTREM</t>
  </si>
  <si>
    <t>LEUBRINGHEN</t>
  </si>
  <si>
    <t>LEULINGHEM</t>
  </si>
  <si>
    <t>LEULINGHEN BERNES</t>
  </si>
  <si>
    <t>LICQUES</t>
  </si>
  <si>
    <t>LIENCOURT</t>
  </si>
  <si>
    <t>LIERES</t>
  </si>
  <si>
    <t>LIETTRES</t>
  </si>
  <si>
    <t>LIEVIN</t>
  </si>
  <si>
    <t>LIGNEREUIL</t>
  </si>
  <si>
    <t>LIGNY LES AIRE</t>
  </si>
  <si>
    <t>LIGNY SUR CANCHE</t>
  </si>
  <si>
    <t>LIGNY SAINT FLOCHEL</t>
  </si>
  <si>
    <t>LIGNY THILLOY</t>
  </si>
  <si>
    <t>LILLERS</t>
  </si>
  <si>
    <t>LINGHEM</t>
  </si>
  <si>
    <t>LINZEUX</t>
  </si>
  <si>
    <t>LISBOURG</t>
  </si>
  <si>
    <t>LOCON</t>
  </si>
  <si>
    <t>LA LOGE</t>
  </si>
  <si>
    <t>LOISON SUR CREQUOISE</t>
  </si>
  <si>
    <t>LOISON SOUS LENS</t>
  </si>
  <si>
    <t>LONGFOSSE</t>
  </si>
  <si>
    <t>LONGUENESSE</t>
  </si>
  <si>
    <t>LONGUEVILLE</t>
  </si>
  <si>
    <t>LONGVILLIERS</t>
  </si>
  <si>
    <t>LOOS EN GOHELLE</t>
  </si>
  <si>
    <t>LORGIES</t>
  </si>
  <si>
    <t>LOTTINGHEN</t>
  </si>
  <si>
    <t>LOUCHES</t>
  </si>
  <si>
    <t>LOZINGHEM</t>
  </si>
  <si>
    <t>LUGY</t>
  </si>
  <si>
    <t>LUMBRES</t>
  </si>
  <si>
    <t>LA MADELAINE SOUS MONTREUIL</t>
  </si>
  <si>
    <t>MAGNICOURT EN COMTE</t>
  </si>
  <si>
    <t>MAGNICOURT SUR CANCHE</t>
  </si>
  <si>
    <t>MAINTENAY</t>
  </si>
  <si>
    <t>MAISNIL</t>
  </si>
  <si>
    <t>MAISNIL LES RUITZ</t>
  </si>
  <si>
    <t>MAISONCELLE</t>
  </si>
  <si>
    <t>MAIZIERES</t>
  </si>
  <si>
    <t>MAMETZ</t>
  </si>
  <si>
    <t>MANIN</t>
  </si>
  <si>
    <t>MANINGHEM</t>
  </si>
  <si>
    <t>MANINGHEN HENNE</t>
  </si>
  <si>
    <t>MARANT</t>
  </si>
  <si>
    <t>MARCK</t>
  </si>
  <si>
    <t>MARCONNE</t>
  </si>
  <si>
    <t>MARCONNELLE</t>
  </si>
  <si>
    <t>MARENLA</t>
  </si>
  <si>
    <t>MARESQUEL ECQUEMICOURT</t>
  </si>
  <si>
    <t>MAREST</t>
  </si>
  <si>
    <t>MARESVILLE</t>
  </si>
  <si>
    <t>MARLES LES MINES</t>
  </si>
  <si>
    <t>MARLES SUR CANCHE</t>
  </si>
  <si>
    <t>MAROEUIL</t>
  </si>
  <si>
    <t>MARQUAY</t>
  </si>
  <si>
    <t>MARQUION</t>
  </si>
  <si>
    <t>MARQUISE</t>
  </si>
  <si>
    <t>MARTINPUICH</t>
  </si>
  <si>
    <t>MATRINGHEM</t>
  </si>
  <si>
    <t>MAZINGARBE</t>
  </si>
  <si>
    <t>MAZINGHEM</t>
  </si>
  <si>
    <t>MENCAS</t>
  </si>
  <si>
    <t>MENNEVILLE</t>
  </si>
  <si>
    <t>MENTQUE NORTBECOURT</t>
  </si>
  <si>
    <t>MERCATEL</t>
  </si>
  <si>
    <t>MERCK SAINT LIEVIN</t>
  </si>
  <si>
    <t>MERICOURT</t>
  </si>
  <si>
    <t>MERLIMONT</t>
  </si>
  <si>
    <t>METZ EN COUTURE</t>
  </si>
  <si>
    <t>MEURCHIN</t>
  </si>
  <si>
    <t>MINGOVAL</t>
  </si>
  <si>
    <t>MONCHEAUX LES FREVENT</t>
  </si>
  <si>
    <t>MONCHEL SUR CANCHE</t>
  </si>
  <si>
    <t>MONCHIET</t>
  </si>
  <si>
    <t>MONCHY AU BOIS</t>
  </si>
  <si>
    <t>MONCHY BRETON</t>
  </si>
  <si>
    <t>MONCHY CAYEUX</t>
  </si>
  <si>
    <t>MONCHY LE PREUX</t>
  </si>
  <si>
    <t>MONDICOURT</t>
  </si>
  <si>
    <t>MONT BERNANCHON</t>
  </si>
  <si>
    <t>MONTCAVREL</t>
  </si>
  <si>
    <t>MONTENESCOURT</t>
  </si>
  <si>
    <t>MONTIGNY EN GOHELLE</t>
  </si>
  <si>
    <t>MONTREUIL</t>
  </si>
  <si>
    <t>MONT SAINT ELOI</t>
  </si>
  <si>
    <t>MONTS EN TERNOIS</t>
  </si>
  <si>
    <t>MORCHIES</t>
  </si>
  <si>
    <t>MORINGHEM</t>
  </si>
  <si>
    <t>MORVAL</t>
  </si>
  <si>
    <t>MORY</t>
  </si>
  <si>
    <t>MOULLE</t>
  </si>
  <si>
    <t>MOURIEZ</t>
  </si>
  <si>
    <t>MOYENNEVILLE</t>
  </si>
  <si>
    <t>MUNCQ NIEURLET</t>
  </si>
  <si>
    <t>NABRINGHEN</t>
  </si>
  <si>
    <t>NEDON</t>
  </si>
  <si>
    <t>NEDONCHEL</t>
  </si>
  <si>
    <t>NEMPONT SAINT FIRMIN</t>
  </si>
  <si>
    <t>NESLES</t>
  </si>
  <si>
    <t>NEUFCHATEL HARDELOT</t>
  </si>
  <si>
    <t>NEULETTE</t>
  </si>
  <si>
    <t>NEUVE CHAPELLE</t>
  </si>
  <si>
    <t>NEUVILLE AU CORNET</t>
  </si>
  <si>
    <t>NEUVILLE BOURJONVAL</t>
  </si>
  <si>
    <t>NEUVILLE SAINT VAAST</t>
  </si>
  <si>
    <t>NEUVILLE SOUS MONTREUIL</t>
  </si>
  <si>
    <t>NEUVILLE VITASSE</t>
  </si>
  <si>
    <t>NEUVIREUIL</t>
  </si>
  <si>
    <t>NIELLES LES BLEQUIN</t>
  </si>
  <si>
    <t>NIELLES LES ARDRES</t>
  </si>
  <si>
    <t>NIELLES LES CALAIS</t>
  </si>
  <si>
    <t>NOEUX LES AUXI</t>
  </si>
  <si>
    <t>NOEUX LES MINES</t>
  </si>
  <si>
    <t>NORDAUSQUES</t>
  </si>
  <si>
    <t>NOREUIL</t>
  </si>
  <si>
    <t>NORRENT FONTES</t>
  </si>
  <si>
    <t>NORTKERQUE</t>
  </si>
  <si>
    <t>NORT LEULINGHEM</t>
  </si>
  <si>
    <t>NOUVELLE EGLISE</t>
  </si>
  <si>
    <t>NOYELLES GODAULT</t>
  </si>
  <si>
    <t>NOYELLES LES HUMIERES</t>
  </si>
  <si>
    <t>NOYELLES LES VERMELLES</t>
  </si>
  <si>
    <t>NOYELLES SOUS BELLONNE</t>
  </si>
  <si>
    <t>NOYELLES SOUS LENS</t>
  </si>
  <si>
    <t>NOYELLETTE</t>
  </si>
  <si>
    <t>NOYELLE VION</t>
  </si>
  <si>
    <t>NUNCQ HAUTECOTE</t>
  </si>
  <si>
    <t>OBLINGHEM</t>
  </si>
  <si>
    <t>OEUF EN TERNOIS</t>
  </si>
  <si>
    <t>OFFEKERQUE</t>
  </si>
  <si>
    <t>OFFIN</t>
  </si>
  <si>
    <t>OFFRETHUN</t>
  </si>
  <si>
    <t>OIGNIES</t>
  </si>
  <si>
    <t>OISY LE VERGER</t>
  </si>
  <si>
    <t>OPPY</t>
  </si>
  <si>
    <t>ORVILLE</t>
  </si>
  <si>
    <t>OSTREVILLE</t>
  </si>
  <si>
    <t>OURTON</t>
  </si>
  <si>
    <t>OUTREAU</t>
  </si>
  <si>
    <t>OUVE WIRQUIN</t>
  </si>
  <si>
    <t>OYE PLAGE</t>
  </si>
  <si>
    <t>PALLUEL</t>
  </si>
  <si>
    <t>LE PARCQ</t>
  </si>
  <si>
    <t>PARENTY</t>
  </si>
  <si>
    <t>PAS EN ARTOIS</t>
  </si>
  <si>
    <t>PELVES</t>
  </si>
  <si>
    <t>PENIN</t>
  </si>
  <si>
    <t>PERNES</t>
  </si>
  <si>
    <t>PERNES LES BOULOGNE</t>
  </si>
  <si>
    <t>PEUPLINGUES</t>
  </si>
  <si>
    <t>PIERREMONT</t>
  </si>
  <si>
    <t>PIHEM</t>
  </si>
  <si>
    <t>PIHEN LES GUINES</t>
  </si>
  <si>
    <t>PITTEFAUX</t>
  </si>
  <si>
    <t>PLANQUES</t>
  </si>
  <si>
    <t>PLOUVAIN</t>
  </si>
  <si>
    <t>BOUIN PLUMOISON</t>
  </si>
  <si>
    <t>POLINCOVE</t>
  </si>
  <si>
    <t>POMMERA</t>
  </si>
  <si>
    <t>POMMIER</t>
  </si>
  <si>
    <t>LE PONCHEL</t>
  </si>
  <si>
    <t>PONT A VENDIN</t>
  </si>
  <si>
    <t>LE PORTEL</t>
  </si>
  <si>
    <t>PREDEFIN</t>
  </si>
  <si>
    <t>PRESSY</t>
  </si>
  <si>
    <t>PREURES</t>
  </si>
  <si>
    <t>PRONVILLE</t>
  </si>
  <si>
    <t>PUISIEUX</t>
  </si>
  <si>
    <t>QUEANT</t>
  </si>
  <si>
    <t>QUELMES</t>
  </si>
  <si>
    <t>QUERCAMPS</t>
  </si>
  <si>
    <t>QUERNES</t>
  </si>
  <si>
    <t>LE QUESNOY EN ARTOIS</t>
  </si>
  <si>
    <t>QUESQUES</t>
  </si>
  <si>
    <t>QUESTRECQUES</t>
  </si>
  <si>
    <t>QUIERY LA MOTTE</t>
  </si>
  <si>
    <t>QUIESTEDE</t>
  </si>
  <si>
    <t>QUILEN</t>
  </si>
  <si>
    <t>QUOEUX HAUT MAINIL</t>
  </si>
  <si>
    <t>RACQUINGHEM</t>
  </si>
  <si>
    <t>RADINGHEM</t>
  </si>
  <si>
    <t>RAMECOURT</t>
  </si>
  <si>
    <t>RANG DU FLIERS</t>
  </si>
  <si>
    <t>RANSART</t>
  </si>
  <si>
    <t>RAYE SUR AUTHIE</t>
  </si>
  <si>
    <t>SAINT-AUGUSTIN</t>
  </si>
  <si>
    <t>REBERGUES</t>
  </si>
  <si>
    <t>REBREUVE RANCHICOURT</t>
  </si>
  <si>
    <t>REBREUVE SUR CANCHE</t>
  </si>
  <si>
    <t>REBREUVIETTE</t>
  </si>
  <si>
    <t>RECLINGHEM</t>
  </si>
  <si>
    <t>RECOURT</t>
  </si>
  <si>
    <t>RECQUES SUR COURSE</t>
  </si>
  <si>
    <t>RECQUES SUR HEM</t>
  </si>
  <si>
    <t>REGNAUVILLE</t>
  </si>
  <si>
    <t>RELY</t>
  </si>
  <si>
    <t>REMILLY WIRQUIN</t>
  </si>
  <si>
    <t>REMY</t>
  </si>
  <si>
    <t>RENTY</t>
  </si>
  <si>
    <t>RETY</t>
  </si>
  <si>
    <t>RICHEBOURG</t>
  </si>
  <si>
    <t>RIENCOURT LES BAPAUME</t>
  </si>
  <si>
    <t>RIENCOURT LES CAGNICOURT</t>
  </si>
  <si>
    <t>RIMBOVAL</t>
  </si>
  <si>
    <t>RINXENT</t>
  </si>
  <si>
    <t>RIVIERE</t>
  </si>
  <si>
    <t>ROBECQ</t>
  </si>
  <si>
    <t>ROCLINCOURT</t>
  </si>
  <si>
    <t>RODELINGHEM</t>
  </si>
  <si>
    <t>ROELLECOURT</t>
  </si>
  <si>
    <t>ROEUX</t>
  </si>
  <si>
    <t>ROLLANCOURT</t>
  </si>
  <si>
    <t>ROMBLY</t>
  </si>
  <si>
    <t>ROQUETOIRE</t>
  </si>
  <si>
    <t>ROUGEFAY</t>
  </si>
  <si>
    <t>ROUSSENT</t>
  </si>
  <si>
    <t>ROYON</t>
  </si>
  <si>
    <t>RUISSEAUVILLE</t>
  </si>
  <si>
    <t>RUITZ</t>
  </si>
  <si>
    <t>RUMAUCOURT</t>
  </si>
  <si>
    <t>RUMILLY</t>
  </si>
  <si>
    <t>RUMINGHEM</t>
  </si>
  <si>
    <t>RUYAULCOURT</t>
  </si>
  <si>
    <t>SACHIN</t>
  </si>
  <si>
    <t>SAILLY AU BOIS</t>
  </si>
  <si>
    <t>SAILLY EN OSTREVENT</t>
  </si>
  <si>
    <t>SAILLY LABOURSE</t>
  </si>
  <si>
    <t>SAILLY SUR LA LYS</t>
  </si>
  <si>
    <t>SAINS EN GOHELLE</t>
  </si>
  <si>
    <t>SAINS LES FRESSIN</t>
  </si>
  <si>
    <t>SAINS LES MARQUION</t>
  </si>
  <si>
    <t>SAINS LES PERNES</t>
  </si>
  <si>
    <t>SAINT AMAND</t>
  </si>
  <si>
    <t>SAINTE AUSTREBERTHE</t>
  </si>
  <si>
    <t>SAINTE CATHERINE</t>
  </si>
  <si>
    <t>SAINT DENOEUX</t>
  </si>
  <si>
    <t>SAINT ETIENNE AU MONT</t>
  </si>
  <si>
    <t>SAINT FLORIS</t>
  </si>
  <si>
    <t>SAINT FOLQUIN</t>
  </si>
  <si>
    <t>SAINT GEORGES</t>
  </si>
  <si>
    <t>SAINT HILAIRE COTTES</t>
  </si>
  <si>
    <t>SAINT INGLEVERT</t>
  </si>
  <si>
    <t>SAINT JOSSE</t>
  </si>
  <si>
    <t>SAINT LAURENT BLANGY</t>
  </si>
  <si>
    <t>SAINT LEGER</t>
  </si>
  <si>
    <t>SAINT LEONARD</t>
  </si>
  <si>
    <t>SAINTE MARIE KERQUE</t>
  </si>
  <si>
    <t>SAINT-MARTIN-LEZ-TATINGHEM</t>
  </si>
  <si>
    <t>SAINT MARTIN BOULOGNE</t>
  </si>
  <si>
    <t>SAINT MARTIN CHOQUEL</t>
  </si>
  <si>
    <t>SAINT MARTIN D'HARDINGHEM</t>
  </si>
  <si>
    <t>SAINT MARTIN SUR COJEUL</t>
  </si>
  <si>
    <t>SAINT MICHEL SOUS BOIS</t>
  </si>
  <si>
    <t>SAINT MICHEL SUR TERNOISE</t>
  </si>
  <si>
    <t>SAINT NICOLAS</t>
  </si>
  <si>
    <t>SAINT OMER</t>
  </si>
  <si>
    <t>SAINT OMER CAPELLE</t>
  </si>
  <si>
    <t>SAINT POL SUR TERNOISE</t>
  </si>
  <si>
    <t>SAINT REMY AU BOIS</t>
  </si>
  <si>
    <t>SAINT TRICAT</t>
  </si>
  <si>
    <t>SAINT VENANT</t>
  </si>
  <si>
    <t>SALLAUMINES</t>
  </si>
  <si>
    <t>SALPERWICK</t>
  </si>
  <si>
    <t>SAMER</t>
  </si>
  <si>
    <t>SANGATTE</t>
  </si>
  <si>
    <t>SANGHEN</t>
  </si>
  <si>
    <t>SAPIGNIES</t>
  </si>
  <si>
    <t>LE SARS</t>
  </si>
  <si>
    <t>SARS LE BOIS</t>
  </si>
  <si>
    <t>SARTON</t>
  </si>
  <si>
    <t>SAUCHY CAUCHY</t>
  </si>
  <si>
    <t>SAUCHY LESTREE</t>
  </si>
  <si>
    <t>SAUDEMONT</t>
  </si>
  <si>
    <t>SAULCHOY</t>
  </si>
  <si>
    <t>SAULTY</t>
  </si>
  <si>
    <t>SAVY BERLETTE</t>
  </si>
  <si>
    <t>SELLES</t>
  </si>
  <si>
    <t>SEMPY</t>
  </si>
  <si>
    <t>SENINGHEM</t>
  </si>
  <si>
    <t>SENLECQUES</t>
  </si>
  <si>
    <t>SENLIS</t>
  </si>
  <si>
    <t>SERICOURT</t>
  </si>
  <si>
    <t>SERQUES</t>
  </si>
  <si>
    <t>SERVINS</t>
  </si>
  <si>
    <t>SETQUES</t>
  </si>
  <si>
    <t>SIBIVILLE</t>
  </si>
  <si>
    <t>SIMENCOURT</t>
  </si>
  <si>
    <t>SIRACOURT</t>
  </si>
  <si>
    <t>SOMBRIN</t>
  </si>
  <si>
    <t>SORRUS</t>
  </si>
  <si>
    <t>SOUASTRE</t>
  </si>
  <si>
    <t>SOUCHEZ</t>
  </si>
  <si>
    <t>LE SOUICH</t>
  </si>
  <si>
    <t>SURQUES</t>
  </si>
  <si>
    <t>SUS SAINT LEGER</t>
  </si>
  <si>
    <t>TANGRY</t>
  </si>
  <si>
    <t>TARDINGHEN</t>
  </si>
  <si>
    <t>TENEUR</t>
  </si>
  <si>
    <t>TERNAS</t>
  </si>
  <si>
    <t>THELUS</t>
  </si>
  <si>
    <t>THEROUANNE</t>
  </si>
  <si>
    <t>THIEMBRONNE</t>
  </si>
  <si>
    <t>LA THIEULOYE</t>
  </si>
  <si>
    <t>THIEVRES</t>
  </si>
  <si>
    <t>TIGNY NOYELLE</t>
  </si>
  <si>
    <t>TILLOY LES HERMAVILLE</t>
  </si>
  <si>
    <t>TILLOY LES MOFFLAINES</t>
  </si>
  <si>
    <t>TILLY CAPELLE</t>
  </si>
  <si>
    <t>TILQUES</t>
  </si>
  <si>
    <t>TINCQUES</t>
  </si>
  <si>
    <t>TINGRY</t>
  </si>
  <si>
    <t>TOLLENT</t>
  </si>
  <si>
    <t>TORCY</t>
  </si>
  <si>
    <t>TORTEFONTAINE</t>
  </si>
  <si>
    <t>TORTEQUESNE</t>
  </si>
  <si>
    <t>LE TOUQUET PARIS PLAGE</t>
  </si>
  <si>
    <t>TOURNEHEM SUR LA HEM</t>
  </si>
  <si>
    <t>TRAMECOURT</t>
  </si>
  <si>
    <t>LE TRANSLOY</t>
  </si>
  <si>
    <t>TRESCAULT</t>
  </si>
  <si>
    <t>TROISVAUX</t>
  </si>
  <si>
    <t>TUBERSENT</t>
  </si>
  <si>
    <t>VACQUERIE LE BOUCQ</t>
  </si>
  <si>
    <t>VACQUERIETTE ERQUIERES</t>
  </si>
  <si>
    <t>VALHUON</t>
  </si>
  <si>
    <t>VAUDRICOURT</t>
  </si>
  <si>
    <t>VAUDRINGHEM</t>
  </si>
  <si>
    <t>VAULX</t>
  </si>
  <si>
    <t>VAULX VRAUCOURT</t>
  </si>
  <si>
    <t>VELU</t>
  </si>
  <si>
    <t>VENDIN LES BETHUNE</t>
  </si>
  <si>
    <t>VENDIN LE VIEIL</t>
  </si>
  <si>
    <t>VERCHIN</t>
  </si>
  <si>
    <t>VERCHOCQ</t>
  </si>
  <si>
    <t>VERLINCTHUN</t>
  </si>
  <si>
    <t>VERMELLES</t>
  </si>
  <si>
    <t>VERQUIGNEUL</t>
  </si>
  <si>
    <t>VERQUIN</t>
  </si>
  <si>
    <t>VERTON</t>
  </si>
  <si>
    <t>VIEIL HESDIN</t>
  </si>
  <si>
    <t>VIEILLE CHAPELLE</t>
  </si>
  <si>
    <t>VIEILLE EGLISE</t>
  </si>
  <si>
    <t>VIEIL MOUTIER</t>
  </si>
  <si>
    <t>VILLERS AU BOIS</t>
  </si>
  <si>
    <t>VILLERS AU FLOS</t>
  </si>
  <si>
    <t>VILLERS BRULIN</t>
  </si>
  <si>
    <t>VILLERS CHATEL</t>
  </si>
  <si>
    <t>VILLERS LES CAGNICOURT</t>
  </si>
  <si>
    <t>VILLERS L'HOPITAL</t>
  </si>
  <si>
    <t>VILLERS SIR SIMON</t>
  </si>
  <si>
    <t>VIMY</t>
  </si>
  <si>
    <t>VINCLY</t>
  </si>
  <si>
    <t>VIOLAINES</t>
  </si>
  <si>
    <t>VIS EN ARTOIS</t>
  </si>
  <si>
    <t>VITRY EN ARTOIS</t>
  </si>
  <si>
    <t>WABEN</t>
  </si>
  <si>
    <t>WACQUINGHEN</t>
  </si>
  <si>
    <t>WAIL</t>
  </si>
  <si>
    <t>WAILLY</t>
  </si>
  <si>
    <t>WAILLY BEAUCAMP</t>
  </si>
  <si>
    <t>WAMBERCOURT</t>
  </si>
  <si>
    <t>WAMIN</t>
  </si>
  <si>
    <t>WANCOURT</t>
  </si>
  <si>
    <t>WANQUETIN</t>
  </si>
  <si>
    <t>WARDRECQUES</t>
  </si>
  <si>
    <t>WARLENCOURT EAUCOURT</t>
  </si>
  <si>
    <t>WARLINCOURT LES PAS</t>
  </si>
  <si>
    <t>WARLUS</t>
  </si>
  <si>
    <t>WARLUZEL</t>
  </si>
  <si>
    <t>LE WAST</t>
  </si>
  <si>
    <t>BEAUVOIR WAVANS</t>
  </si>
  <si>
    <t>WAVRANS SUR L'AA</t>
  </si>
  <si>
    <t>WAVRANS SUR TERNOISE</t>
  </si>
  <si>
    <t>WESTREHEM</t>
  </si>
  <si>
    <t>WICQUINGHEM</t>
  </si>
  <si>
    <t>WIDEHEM</t>
  </si>
  <si>
    <t>WIERRE AU BOIS</t>
  </si>
  <si>
    <t>WIERRE EFFROY</t>
  </si>
  <si>
    <t>WILLEMAN</t>
  </si>
  <si>
    <t>WILLENCOURT</t>
  </si>
  <si>
    <t>WILLERVAL</t>
  </si>
  <si>
    <t>WIMEREUX</t>
  </si>
  <si>
    <t>WIMILLE</t>
  </si>
  <si>
    <t>WINGLES</t>
  </si>
  <si>
    <t>WIRWIGNES</t>
  </si>
  <si>
    <t>WISMES</t>
  </si>
  <si>
    <t>WISQUES</t>
  </si>
  <si>
    <t>WISSANT</t>
  </si>
  <si>
    <t>WITTERNESSE</t>
  </si>
  <si>
    <t>WITTES</t>
  </si>
  <si>
    <t>WIZERNES</t>
  </si>
  <si>
    <t>ZOTEUX</t>
  </si>
  <si>
    <t>ZOUAFQUES</t>
  </si>
  <si>
    <t>ZUDAUSQUES</t>
  </si>
  <si>
    <t>ZUTKERQUE</t>
  </si>
  <si>
    <t>LIBERCOURT</t>
  </si>
  <si>
    <t>LA CAPELLE LES BOULOGNE</t>
  </si>
  <si>
    <t>YTRES</t>
  </si>
  <si>
    <t>ABBEVILLE</t>
  </si>
  <si>
    <t>ABLAINCOURT PRESSOIR</t>
  </si>
  <si>
    <t>ACHEUX EN AMIENOIS</t>
  </si>
  <si>
    <t>ACHEUX EN VIMEU</t>
  </si>
  <si>
    <t>AGENVILLE</t>
  </si>
  <si>
    <t>AGENVILLERS</t>
  </si>
  <si>
    <t>AILLY LE HAUT CLOCHER</t>
  </si>
  <si>
    <t>AILLY SUR NOYE</t>
  </si>
  <si>
    <t>AILLY SUR SOMME</t>
  </si>
  <si>
    <t>AIRAINES</t>
  </si>
  <si>
    <t>AIZECOURT LE BAS</t>
  </si>
  <si>
    <t>AIZECOURT LE HAUT</t>
  </si>
  <si>
    <t>ALBERT</t>
  </si>
  <si>
    <t>ALLAINES</t>
  </si>
  <si>
    <t>ALLENAY</t>
  </si>
  <si>
    <t>ALLERY</t>
  </si>
  <si>
    <t>ALLONVILLE</t>
  </si>
  <si>
    <t>AMIENS</t>
  </si>
  <si>
    <t>ANDAINVILLE</t>
  </si>
  <si>
    <t>ANDECHY</t>
  </si>
  <si>
    <t>ARGOEUVES</t>
  </si>
  <si>
    <t>ARGOULES</t>
  </si>
  <si>
    <t>ARGUEL</t>
  </si>
  <si>
    <t>ARMANCOURT</t>
  </si>
  <si>
    <t>ARQUEVES</t>
  </si>
  <si>
    <t>ARREST</t>
  </si>
  <si>
    <t>ARRY</t>
  </si>
  <si>
    <t>ARVILLERS</t>
  </si>
  <si>
    <t>ASSAINVILLERS</t>
  </si>
  <si>
    <t>ASSEVILLERS</t>
  </si>
  <si>
    <t>AUBERCOURT</t>
  </si>
  <si>
    <t>AUBIGNY</t>
  </si>
  <si>
    <t>AUBVILLERS</t>
  </si>
  <si>
    <t>AUCHONVILLERS</t>
  </si>
  <si>
    <t>AULT</t>
  </si>
  <si>
    <t>AUMATRE</t>
  </si>
  <si>
    <t>AUMONT</t>
  </si>
  <si>
    <t>AUTHEUX</t>
  </si>
  <si>
    <t>AUTHIE</t>
  </si>
  <si>
    <t>AUTHIEULE</t>
  </si>
  <si>
    <t>AUTHUILLE</t>
  </si>
  <si>
    <t>AVELESGES</t>
  </si>
  <si>
    <t>AVELUY</t>
  </si>
  <si>
    <t>AVESNES CHAUSSOY</t>
  </si>
  <si>
    <t>AYENCOURT</t>
  </si>
  <si>
    <t>BACOUEL SUR SELLE</t>
  </si>
  <si>
    <t>BAIZIEUX</t>
  </si>
  <si>
    <t>BALATRE</t>
  </si>
  <si>
    <t>BARLEUX</t>
  </si>
  <si>
    <t>BAVELINCOURT</t>
  </si>
  <si>
    <t>BAYENCOURT</t>
  </si>
  <si>
    <t>BAYONVILLERS</t>
  </si>
  <si>
    <t>BAZENTIN</t>
  </si>
  <si>
    <t>BEALCOURT</t>
  </si>
  <si>
    <t>BEAUCOURT EN SANTERRE</t>
  </si>
  <si>
    <t>BEAUCOURT SUR L'ANCRE</t>
  </si>
  <si>
    <t>BEAUCOURT SUR L'HALLUE</t>
  </si>
  <si>
    <t>BEAUFORT EN SANTERRE</t>
  </si>
  <si>
    <t>BEAUMETZ</t>
  </si>
  <si>
    <t>BEAUMONT HAMEL</t>
  </si>
  <si>
    <t>BEAUQUESNE</t>
  </si>
  <si>
    <t>BEAUVAL</t>
  </si>
  <si>
    <t>BECORDEL BECOURT</t>
  </si>
  <si>
    <t>BEHEN</t>
  </si>
  <si>
    <t>BEHENCOURT</t>
  </si>
  <si>
    <t>BELLANCOURT</t>
  </si>
  <si>
    <t>BELLEUSE</t>
  </si>
  <si>
    <t>BELLOY EN SANTERRE</t>
  </si>
  <si>
    <t>BELLOY SAINT LEONARD</t>
  </si>
  <si>
    <t>BELLOY SUR SOMME</t>
  </si>
  <si>
    <t>BERGICOURT</t>
  </si>
  <si>
    <t>BERMESNIL</t>
  </si>
  <si>
    <t>BERNATRE</t>
  </si>
  <si>
    <t>BERNAVILLE</t>
  </si>
  <si>
    <t>BERNAY EN PONTHIEU</t>
  </si>
  <si>
    <t>BERNES</t>
  </si>
  <si>
    <t>BERNEUIL</t>
  </si>
  <si>
    <t>BERNY EN SANTERRE</t>
  </si>
  <si>
    <t>BERTANGLES</t>
  </si>
  <si>
    <t>BERTEAUCOURT LES DAMES</t>
  </si>
  <si>
    <t>BERTEAUCOURT LES THENNES</t>
  </si>
  <si>
    <t>BERTRANCOURT</t>
  </si>
  <si>
    <t>BETHENCOURT SUR MER</t>
  </si>
  <si>
    <t>BETHENCOURT SUR SOMME</t>
  </si>
  <si>
    <t>BETTENCOURT RIVIERE</t>
  </si>
  <si>
    <t>BETTENCOURT SAINT OUEN</t>
  </si>
  <si>
    <t>BEUVRAIGNES</t>
  </si>
  <si>
    <t>BIACHES</t>
  </si>
  <si>
    <t>BIARRE</t>
  </si>
  <si>
    <t>BILLANCOURT</t>
  </si>
  <si>
    <t>BLANGY SOUS POIX</t>
  </si>
  <si>
    <t>BLANGY TRONVILLE</t>
  </si>
  <si>
    <t>BOISBERGUES</t>
  </si>
  <si>
    <t>LE BOISLE</t>
  </si>
  <si>
    <t>BOISMONT</t>
  </si>
  <si>
    <t>BONNAY</t>
  </si>
  <si>
    <t>BONNEVILLE</t>
  </si>
  <si>
    <t>BOSQUEL</t>
  </si>
  <si>
    <t>BOUCHAVESNES BERGEN</t>
  </si>
  <si>
    <t>BOUCHOIR</t>
  </si>
  <si>
    <t>BOUCHON</t>
  </si>
  <si>
    <t>BOUFFLERS</t>
  </si>
  <si>
    <t>BOUGAINVILLE</t>
  </si>
  <si>
    <t>BOUILLANCOURT LA BATAILLE</t>
  </si>
  <si>
    <t>BOUQUEMAISON</t>
  </si>
  <si>
    <t>BOURDON</t>
  </si>
  <si>
    <t>BOURSEVILLE</t>
  </si>
  <si>
    <t>BOUSSICOURT</t>
  </si>
  <si>
    <t>BOUVINCOURT EN VERMANDOIS</t>
  </si>
  <si>
    <t>BOUZINCOURT</t>
  </si>
  <si>
    <t>BOVELLES</t>
  </si>
  <si>
    <t>BOVES</t>
  </si>
  <si>
    <t>BRACHES</t>
  </si>
  <si>
    <t>BRAILLY CORNEHOTTE</t>
  </si>
  <si>
    <t>BRASSY</t>
  </si>
  <si>
    <t>BRAY LES MAREUIL</t>
  </si>
  <si>
    <t>BRAY SUR SOMME</t>
  </si>
  <si>
    <t>BREILLY</t>
  </si>
  <si>
    <t>BRESLE</t>
  </si>
  <si>
    <t>BREUIL</t>
  </si>
  <si>
    <t>BRIE</t>
  </si>
  <si>
    <t>BRIQUEMESNIL FLOXICOURT</t>
  </si>
  <si>
    <t>BROUCHY</t>
  </si>
  <si>
    <t>BRUCAMPS</t>
  </si>
  <si>
    <t>BRUTELLES</t>
  </si>
  <si>
    <t>BUIGNY L'ABBE</t>
  </si>
  <si>
    <t>BUIGNY SAINT MACLOU</t>
  </si>
  <si>
    <t>BUIRE COURCELLES</t>
  </si>
  <si>
    <t>BUIRE SUR L'ANCRE</t>
  </si>
  <si>
    <t>BUS LA MESIERE</t>
  </si>
  <si>
    <t>BUS LES ARTOIS</t>
  </si>
  <si>
    <t>BUSSU</t>
  </si>
  <si>
    <t>BUSSUS BUSSUEL</t>
  </si>
  <si>
    <t>BUSSY LES DAOURS</t>
  </si>
  <si>
    <t>BUSSY LES POIX</t>
  </si>
  <si>
    <t>BUVERCHY</t>
  </si>
  <si>
    <t>CACHY</t>
  </si>
  <si>
    <t>CAGNY</t>
  </si>
  <si>
    <t>CAHON</t>
  </si>
  <si>
    <t>CAIX</t>
  </si>
  <si>
    <t>CAMBRON</t>
  </si>
  <si>
    <t>CAMON</t>
  </si>
  <si>
    <t>CAMPS EN AMIENOIS</t>
  </si>
  <si>
    <t>CANAPLES</t>
  </si>
  <si>
    <t>CANCHY</t>
  </si>
  <si>
    <t>CANDAS</t>
  </si>
  <si>
    <t>CANNESSIERES</t>
  </si>
  <si>
    <t>CANTIGNY</t>
  </si>
  <si>
    <t>CAOURS</t>
  </si>
  <si>
    <t>CAPPY</t>
  </si>
  <si>
    <t>CARDONNETTE</t>
  </si>
  <si>
    <t>LE CARDONNOIS</t>
  </si>
  <si>
    <t>CARNOY</t>
  </si>
  <si>
    <t>CARREPUIS</t>
  </si>
  <si>
    <t>CARTIGNY</t>
  </si>
  <si>
    <t>CAULIERES</t>
  </si>
  <si>
    <t>CAVILLON</t>
  </si>
  <si>
    <t>CAYEUX EN SANTERRE</t>
  </si>
  <si>
    <t>CAYEUX SUR MER</t>
  </si>
  <si>
    <t>CERISY</t>
  </si>
  <si>
    <t>CHAMPIEN</t>
  </si>
  <si>
    <t>CHAULNES</t>
  </si>
  <si>
    <t>LA CHAUSSEE TIRANCOURT</t>
  </si>
  <si>
    <t>CHAUSSOY EPAGNY</t>
  </si>
  <si>
    <t>LA CHAVATTE</t>
  </si>
  <si>
    <t>CHEPY</t>
  </si>
  <si>
    <t>CHILLY</t>
  </si>
  <si>
    <t>CHIPILLY</t>
  </si>
  <si>
    <t>CHIRMONT</t>
  </si>
  <si>
    <t>CHUIGNES</t>
  </si>
  <si>
    <t>CHUIGNOLLES</t>
  </si>
  <si>
    <t>CITERNE</t>
  </si>
  <si>
    <t>CIZANCOURT</t>
  </si>
  <si>
    <t>CLAIRY SAULCHOIX</t>
  </si>
  <si>
    <t>CLERY SUR SOMME</t>
  </si>
  <si>
    <t>COCQUEREL</t>
  </si>
  <si>
    <t>COIGNEUX</t>
  </si>
  <si>
    <t>COISY</t>
  </si>
  <si>
    <t>COLINCAMPS</t>
  </si>
  <si>
    <t>COMBLES</t>
  </si>
  <si>
    <t>CONDE FOLIE</t>
  </si>
  <si>
    <t>CONTALMAISON</t>
  </si>
  <si>
    <t>CONTAY</t>
  </si>
  <si>
    <t>CONTOIRE</t>
  </si>
  <si>
    <t>CONTRE</t>
  </si>
  <si>
    <t>CONTY</t>
  </si>
  <si>
    <t>CORBIE</t>
  </si>
  <si>
    <t>COTTENCHY</t>
  </si>
  <si>
    <t>COULLEMELLE</t>
  </si>
  <si>
    <t>COULONVILLERS</t>
  </si>
  <si>
    <t>COURCELETTE</t>
  </si>
  <si>
    <t>COURCELLES AU BOIS</t>
  </si>
  <si>
    <t>COURCELLES SOUS MOYENCOURT</t>
  </si>
  <si>
    <t>COURCELLES SOUS THOIX</t>
  </si>
  <si>
    <t>COURTEMANCHE</t>
  </si>
  <si>
    <t>CRAMONT</t>
  </si>
  <si>
    <t>CRECY EN PONTHIEU</t>
  </si>
  <si>
    <t>CREMERY</t>
  </si>
  <si>
    <t>CRESSY OMENCOURT</t>
  </si>
  <si>
    <t>CREUSE</t>
  </si>
  <si>
    <t>CROIX MOLIGNEAUX</t>
  </si>
  <si>
    <t>CROIXRAULT</t>
  </si>
  <si>
    <t>LE CROTOY</t>
  </si>
  <si>
    <t>CROUY SAINT PIERRE</t>
  </si>
  <si>
    <t>CURCHY</t>
  </si>
  <si>
    <t>CURLU</t>
  </si>
  <si>
    <t>DAMERY</t>
  </si>
  <si>
    <t>DANCOURT POPINCOURT</t>
  </si>
  <si>
    <t>DAOURS</t>
  </si>
  <si>
    <t>DAVENESCOURT</t>
  </si>
  <si>
    <t>DEMUIN</t>
  </si>
  <si>
    <t>DERNANCOURT</t>
  </si>
  <si>
    <t>DEVISE</t>
  </si>
  <si>
    <t>DOINGT</t>
  </si>
  <si>
    <t>DOMART EN PONTHIEU</t>
  </si>
  <si>
    <t>DOMART SUR LA LUCE</t>
  </si>
  <si>
    <t>DOMESMONT</t>
  </si>
  <si>
    <t>DOMINOIS</t>
  </si>
  <si>
    <t>DOMLEGER LONGVILLERS</t>
  </si>
  <si>
    <t>DOMMARTIN</t>
  </si>
  <si>
    <t>DOMPIERRE BECQUINCOURT</t>
  </si>
  <si>
    <t>DOMPIERRE SUR AUTHIE</t>
  </si>
  <si>
    <t>DOMQUEUR</t>
  </si>
  <si>
    <t>DOMVAST</t>
  </si>
  <si>
    <t>DOUDELAINVILLE</t>
  </si>
  <si>
    <t>DOUILLY</t>
  </si>
  <si>
    <t>DOULLENS</t>
  </si>
  <si>
    <t>DREUIL LES AMIENS</t>
  </si>
  <si>
    <t>DRIENCOURT</t>
  </si>
  <si>
    <t>DROMESNIL</t>
  </si>
  <si>
    <t>DRUCAT</t>
  </si>
  <si>
    <t>EAUCOURT SUR SOMME</t>
  </si>
  <si>
    <t>L'ECHELLE SAINT AURIN</t>
  </si>
  <si>
    <t>ECLUSIER VAUX</t>
  </si>
  <si>
    <t>ENGLEBELMER</t>
  </si>
  <si>
    <t>ENNEMAIN</t>
  </si>
  <si>
    <t>EPAGNE EPAGNETTE</t>
  </si>
  <si>
    <t>EPAUMESNIL</t>
  </si>
  <si>
    <t>EPECAMPS</t>
  </si>
  <si>
    <t>EPEHY</t>
  </si>
  <si>
    <t>EPENANCOURT</t>
  </si>
  <si>
    <t>EPLESSIER</t>
  </si>
  <si>
    <t>EPPEVILLE</t>
  </si>
  <si>
    <t>EQUANCOURT</t>
  </si>
  <si>
    <t>EQUENNES ERAMECOURT</t>
  </si>
  <si>
    <t>ERCHES</t>
  </si>
  <si>
    <t>ERCHEU</t>
  </si>
  <si>
    <t>ERCOURT</t>
  </si>
  <si>
    <t>ERGNIES</t>
  </si>
  <si>
    <t>ERONDELLE</t>
  </si>
  <si>
    <t>ESCLAINVILLERS</t>
  </si>
  <si>
    <t>ESMERY HALLON</t>
  </si>
  <si>
    <t>ESSERTAUX</t>
  </si>
  <si>
    <t>ESTREBOEUF</t>
  </si>
  <si>
    <t>ESTREES DENIECOURT</t>
  </si>
  <si>
    <t>ESTREES LES CRECY</t>
  </si>
  <si>
    <t>ESTREES SUR NOYE</t>
  </si>
  <si>
    <t>ETALON</t>
  </si>
  <si>
    <t>ETELFAY</t>
  </si>
  <si>
    <t>ETINEHEM</t>
  </si>
  <si>
    <t>L'ETOILE</t>
  </si>
  <si>
    <t>ETREJUST</t>
  </si>
  <si>
    <t>ETRICOURT MANANCOURT</t>
  </si>
  <si>
    <t>LA FALOISE</t>
  </si>
  <si>
    <t>FALVY</t>
  </si>
  <si>
    <t>FAVEROLLES</t>
  </si>
  <si>
    <t>FAVIERES</t>
  </si>
  <si>
    <t>FAY</t>
  </si>
  <si>
    <t>FESCAMPS</t>
  </si>
  <si>
    <t>FEUILLERES</t>
  </si>
  <si>
    <t>FEUQUIERES EN VIMEU</t>
  </si>
  <si>
    <t>FIENVILLERS</t>
  </si>
  <si>
    <t>FIGNIERES</t>
  </si>
  <si>
    <t>FINS</t>
  </si>
  <si>
    <t>FLAUCOURT</t>
  </si>
  <si>
    <t>FLERS SUR NOYE</t>
  </si>
  <si>
    <t>FLESSELLES</t>
  </si>
  <si>
    <t>FLIXECOURT</t>
  </si>
  <si>
    <t>FLUY</t>
  </si>
  <si>
    <t>FOLIES</t>
  </si>
  <si>
    <t>FOLLEVILLE</t>
  </si>
  <si>
    <t>FONCHES FONCHETTE</t>
  </si>
  <si>
    <t>FONTAINE LE SEC</t>
  </si>
  <si>
    <t>FONTAINE LES CAPPY</t>
  </si>
  <si>
    <t>FONTAINE SOUS MONTDIDIER</t>
  </si>
  <si>
    <t>FONTAINE SUR MAYE</t>
  </si>
  <si>
    <t>FONTAINE SUR SOMME</t>
  </si>
  <si>
    <t>FORCEVILLE</t>
  </si>
  <si>
    <t>FORCEVILLE EN VIMEU</t>
  </si>
  <si>
    <t>FOREST L'ABBAYE</t>
  </si>
  <si>
    <t>FOREST MONTIERS</t>
  </si>
  <si>
    <t>FORT MAHON PLAGE</t>
  </si>
  <si>
    <t>FOSSEMANANT</t>
  </si>
  <si>
    <t>FOUCAUCOURT EN SANTERRE</t>
  </si>
  <si>
    <t>FOUCAUCOURT HORS NESLE</t>
  </si>
  <si>
    <t>FOUENCAMPS</t>
  </si>
  <si>
    <t>FOUQUESCOURT</t>
  </si>
  <si>
    <t>FOURCIGNY</t>
  </si>
  <si>
    <t>FOURDRINOY</t>
  </si>
  <si>
    <t>FRAMERVILLE RAINECOURT</t>
  </si>
  <si>
    <t>FRANCIERES</t>
  </si>
  <si>
    <t>FRANLEU</t>
  </si>
  <si>
    <t>FRANQUEVILLE</t>
  </si>
  <si>
    <t>FRANSART</t>
  </si>
  <si>
    <t>FRANSU</t>
  </si>
  <si>
    <t>FRANSURES</t>
  </si>
  <si>
    <t>FRANVILLERS</t>
  </si>
  <si>
    <t>FRECHENCOURT</t>
  </si>
  <si>
    <t>FREMONTIERS</t>
  </si>
  <si>
    <t>FRESNES MAZANCOURT</t>
  </si>
  <si>
    <t>FRESNES TILLOLOY</t>
  </si>
  <si>
    <t>FRESNEVILLE</t>
  </si>
  <si>
    <t>FRESNOY ANDAINVILLE</t>
  </si>
  <si>
    <t>FRESNOY AU VAL</t>
  </si>
  <si>
    <t>FRESNOY EN CHAUSSEE</t>
  </si>
  <si>
    <t>FRESNOY LES ROYE</t>
  </si>
  <si>
    <t>FRESSENNEVILLE</t>
  </si>
  <si>
    <t>FRETTECUISSE</t>
  </si>
  <si>
    <t>FRIAUCOURT</t>
  </si>
  <si>
    <t>FRICAMPS</t>
  </si>
  <si>
    <t>FRICOURT</t>
  </si>
  <si>
    <t>FRISE</t>
  </si>
  <si>
    <t>FRIVILLE ESCARBOTIN</t>
  </si>
  <si>
    <t>FROHEN-SUR-AUTHIE</t>
  </si>
  <si>
    <t>FROYELLES</t>
  </si>
  <si>
    <t>FRUCOURT</t>
  </si>
  <si>
    <t>GAPENNES</t>
  </si>
  <si>
    <t>GENTELLES</t>
  </si>
  <si>
    <t>GEZAINCOURT</t>
  </si>
  <si>
    <t>GINCHY</t>
  </si>
  <si>
    <t>GLISY</t>
  </si>
  <si>
    <t>GORENFLOS</t>
  </si>
  <si>
    <t>GORGES</t>
  </si>
  <si>
    <t>GOYENCOURT</t>
  </si>
  <si>
    <t>GRANDCOURT</t>
  </si>
  <si>
    <t>GRAND LAVIERS</t>
  </si>
  <si>
    <t>GRATIBUS</t>
  </si>
  <si>
    <t>GRATTEPANCHE</t>
  </si>
  <si>
    <t>GREBAULT MESNIL</t>
  </si>
  <si>
    <t>GRECOURT</t>
  </si>
  <si>
    <t>GRIVESNES</t>
  </si>
  <si>
    <t>GRIVILLERS</t>
  </si>
  <si>
    <t>GROUCHES LUCHUEL</t>
  </si>
  <si>
    <t>GRUNY</t>
  </si>
  <si>
    <t>GUERBIGNY</t>
  </si>
  <si>
    <t>GUESCHART</t>
  </si>
  <si>
    <t>GUEUDECOURT</t>
  </si>
  <si>
    <t>GUIGNEMICOURT</t>
  </si>
  <si>
    <t>GUILLAUCOURT</t>
  </si>
  <si>
    <t>GUILLEMONT</t>
  </si>
  <si>
    <t>GUIZANCOURT</t>
  </si>
  <si>
    <t>GUYENCOURT SUR NOYE</t>
  </si>
  <si>
    <t>GUYENCOURT SAULCOURT</t>
  </si>
  <si>
    <t>HAILLES</t>
  </si>
  <si>
    <t>HALLENCOURT</t>
  </si>
  <si>
    <t>HALLIVILLERS</t>
  </si>
  <si>
    <t>HALLOY LES PERNOIS</t>
  </si>
  <si>
    <t>HALLU</t>
  </si>
  <si>
    <t>HAM</t>
  </si>
  <si>
    <t>HAMELET</t>
  </si>
  <si>
    <t>HANCOURT</t>
  </si>
  <si>
    <t>HANGARD</t>
  </si>
  <si>
    <t>HANGEST EN SANTERRE</t>
  </si>
  <si>
    <t>HANGEST SUR SOMME</t>
  </si>
  <si>
    <t>HARBONNIERES</t>
  </si>
  <si>
    <t>HARDECOURT AUX BOIS</t>
  </si>
  <si>
    <t>HARPONVILLE</t>
  </si>
  <si>
    <t>HATTENCOURT</t>
  </si>
  <si>
    <t>HAUTVILLERS OUVILLE</t>
  </si>
  <si>
    <t>HAVERNAS</t>
  </si>
  <si>
    <t>HEBECOURT</t>
  </si>
  <si>
    <t>HEDAUVILLE</t>
  </si>
  <si>
    <t>HEILLY</t>
  </si>
  <si>
    <t>HEM HARDINVAL</t>
  </si>
  <si>
    <t>HEM MONACU</t>
  </si>
  <si>
    <t>HENENCOURT</t>
  </si>
  <si>
    <t>HERBECOURT</t>
  </si>
  <si>
    <t>HERISSART</t>
  </si>
  <si>
    <t>HERLEVILLE</t>
  </si>
  <si>
    <t>HERVILLY</t>
  </si>
  <si>
    <t>HESBECOURT</t>
  </si>
  <si>
    <t>HESCAMPS</t>
  </si>
  <si>
    <t>HEUCOURT CROQUOISON</t>
  </si>
  <si>
    <t>HEUDICOURT</t>
  </si>
  <si>
    <t>HEUZECOURT</t>
  </si>
  <si>
    <t>HIERMONT</t>
  </si>
  <si>
    <t>HOMBLEUX</t>
  </si>
  <si>
    <t>HORNOY LE BOURG</t>
  </si>
  <si>
    <t>HUCHENNEVILLE</t>
  </si>
  <si>
    <t>HUMBERCOURT</t>
  </si>
  <si>
    <t>HUPPY</t>
  </si>
  <si>
    <t>HYENCOURT LE GRAND</t>
  </si>
  <si>
    <t>IGNAUCOURT</t>
  </si>
  <si>
    <t>IRLES</t>
  </si>
  <si>
    <t>JUMEL</t>
  </si>
  <si>
    <t>LABOISSIERE EN SANTERRE</t>
  </si>
  <si>
    <t>LACHAPELLE</t>
  </si>
  <si>
    <t>LAHOUSSOYE</t>
  </si>
  <si>
    <t>LALEU</t>
  </si>
  <si>
    <t>LAMOTTE BREBIERE</t>
  </si>
  <si>
    <t>LAMOTTE BULEUX</t>
  </si>
  <si>
    <t>LAMOTTE WARFUSEE</t>
  </si>
  <si>
    <t>LANCHERES</t>
  </si>
  <si>
    <t>LANGUEVOISIN QUIQUERY</t>
  </si>
  <si>
    <t>LANCHES SAINT HILAIRE</t>
  </si>
  <si>
    <t>LAUCOURT</t>
  </si>
  <si>
    <t>LAVIEVILLE</t>
  </si>
  <si>
    <t>LAWARDE MAUGER L'HORTOY</t>
  </si>
  <si>
    <t>LEALVILLERS</t>
  </si>
  <si>
    <t>LESBOEUFS</t>
  </si>
  <si>
    <t>LIANCOURT FOSSE</t>
  </si>
  <si>
    <t>LICOURT</t>
  </si>
  <si>
    <t>LIERAMONT</t>
  </si>
  <si>
    <t>LIERCOURT</t>
  </si>
  <si>
    <t>LIGESCOURT</t>
  </si>
  <si>
    <t>LIGNIERES</t>
  </si>
  <si>
    <t>LIGNIERES EN VIMEU</t>
  </si>
  <si>
    <t>LIHONS</t>
  </si>
  <si>
    <t>LIMEUX</t>
  </si>
  <si>
    <t>LOEUILLY</t>
  </si>
  <si>
    <t>LONG</t>
  </si>
  <si>
    <t>LONGAVESNES</t>
  </si>
  <si>
    <t>LONGPRE LES CORPS SAINTS</t>
  </si>
  <si>
    <t>LONGUEAU</t>
  </si>
  <si>
    <t>LONGUEVAL</t>
  </si>
  <si>
    <t>LONGUEVILLETTE</t>
  </si>
  <si>
    <t>LOUVENCOURT</t>
  </si>
  <si>
    <t>LOUVRECHY</t>
  </si>
  <si>
    <t>LUCHEUX</t>
  </si>
  <si>
    <t>MACHIEL</t>
  </si>
  <si>
    <t>MACHY</t>
  </si>
  <si>
    <t>MAILLY MAILLET</t>
  </si>
  <si>
    <t>MAILLY RAINEVAL</t>
  </si>
  <si>
    <t>MAISON PONTHIEU</t>
  </si>
  <si>
    <t>MAISON ROLAND</t>
  </si>
  <si>
    <t>MAIZICOURT</t>
  </si>
  <si>
    <t>MALPART</t>
  </si>
  <si>
    <t>MARCELCAVE</t>
  </si>
  <si>
    <t>MARCHE ALLOUARDE</t>
  </si>
  <si>
    <t>MARCHELEPOT</t>
  </si>
  <si>
    <t>MARESTMONTIERS</t>
  </si>
  <si>
    <t>MAREUIL CAUBERT</t>
  </si>
  <si>
    <t>MARICOURT</t>
  </si>
  <si>
    <t>MARIEUX</t>
  </si>
  <si>
    <t>MARLERS</t>
  </si>
  <si>
    <t>MARQUAIX</t>
  </si>
  <si>
    <t>MARQUIVILLERS</t>
  </si>
  <si>
    <t>MATIGNY</t>
  </si>
  <si>
    <t>MAUCOURT</t>
  </si>
  <si>
    <t>MAUREPAS</t>
  </si>
  <si>
    <t>MEAULTE</t>
  </si>
  <si>
    <t>MEHARICOURT</t>
  </si>
  <si>
    <t>MEIGNEUX</t>
  </si>
  <si>
    <t>LE MEILLARD</t>
  </si>
  <si>
    <t>MEREAUCOURT</t>
  </si>
  <si>
    <t>MERELESSART</t>
  </si>
  <si>
    <t>MERICOURT L'ABBE</t>
  </si>
  <si>
    <t>MERICOURT EN VIMEU</t>
  </si>
  <si>
    <t>MERICOURT SUR SOMME</t>
  </si>
  <si>
    <t>LE MESGE</t>
  </si>
  <si>
    <t>MESNIL BRUNTEL</t>
  </si>
  <si>
    <t>MESNIL DOMQUEUR</t>
  </si>
  <si>
    <t>MESNIL EN ARROUAISE</t>
  </si>
  <si>
    <t>MESNIL MARTINSART</t>
  </si>
  <si>
    <t>MESNIL SAINT GEORGES</t>
  </si>
  <si>
    <t>MESNIL SAINT NICAISE</t>
  </si>
  <si>
    <t>METIGNY</t>
  </si>
  <si>
    <t>MEZEROLLES</t>
  </si>
  <si>
    <t>MEZIERES EN SANTERRE</t>
  </si>
  <si>
    <t>MIANNAY</t>
  </si>
  <si>
    <t>MILLENCOURT</t>
  </si>
  <si>
    <t>MILLENCOURT EN PONTHIEU</t>
  </si>
  <si>
    <t>MIRAUMONT</t>
  </si>
  <si>
    <t>MIRVAUX</t>
  </si>
  <si>
    <t>MISERY</t>
  </si>
  <si>
    <t>MOISLAINS</t>
  </si>
  <si>
    <t>MOLLIENS AU BOIS</t>
  </si>
  <si>
    <t>MOLLIENS DREUIL</t>
  </si>
  <si>
    <t>MONCHY LAGACHE</t>
  </si>
  <si>
    <t>MONS BOUBERT</t>
  </si>
  <si>
    <t>ESTREES MONS</t>
  </si>
  <si>
    <t>MONSURES</t>
  </si>
  <si>
    <t>MONTAGNE FAYEL</t>
  </si>
  <si>
    <t>MONTAUBAN DE PICARDIE</t>
  </si>
  <si>
    <t>MONTDIDIER</t>
  </si>
  <si>
    <t>MONTIGNY SUR L'HALLUE</t>
  </si>
  <si>
    <t>MONTIGNY LES JONGLEURS</t>
  </si>
  <si>
    <t>MONTONVILLERS</t>
  </si>
  <si>
    <t>FIEFFES MONTRELET</t>
  </si>
  <si>
    <t>MORCHAIN</t>
  </si>
  <si>
    <t>MOREUIL</t>
  </si>
  <si>
    <t>MORISEL</t>
  </si>
  <si>
    <t>MORLANCOURT</t>
  </si>
  <si>
    <t>MOUFLERS</t>
  </si>
  <si>
    <t>MOUFLIERES</t>
  </si>
  <si>
    <t>MOYENCOURT</t>
  </si>
  <si>
    <t>MOYENCOURT LES POIX</t>
  </si>
  <si>
    <t>MUILLE VILLETTE</t>
  </si>
  <si>
    <t>NAMPONT</t>
  </si>
  <si>
    <t>NAMPS MAISNIL</t>
  </si>
  <si>
    <t>NAMPTY</t>
  </si>
  <si>
    <t>NAOURS</t>
  </si>
  <si>
    <t>NESLE</t>
  </si>
  <si>
    <t>NEUFMOULIN</t>
  </si>
  <si>
    <t>NEUILLY LE DIEN</t>
  </si>
  <si>
    <t>NEUILLY L'HOPITAL</t>
  </si>
  <si>
    <t>NEUVILLE AU BOIS</t>
  </si>
  <si>
    <t>LA NEUVILLE LES BRAY</t>
  </si>
  <si>
    <t>NEUVILLE LES LOEUILLY</t>
  </si>
  <si>
    <t>LA NEUVILLE SIRE BERNARD</t>
  </si>
  <si>
    <t>NEUVILLETTE</t>
  </si>
  <si>
    <t>NIBAS</t>
  </si>
  <si>
    <t>NOUVION</t>
  </si>
  <si>
    <t>NOYELLES EN CHAUSSEE</t>
  </si>
  <si>
    <t>NOYELLES SUR MER</t>
  </si>
  <si>
    <t>NURLU</t>
  </si>
  <si>
    <t>OCCOCHES</t>
  </si>
  <si>
    <t>OCHANCOURT</t>
  </si>
  <si>
    <t>OISEMONT</t>
  </si>
  <si>
    <t>OISSY</t>
  </si>
  <si>
    <t>OMIECOURT</t>
  </si>
  <si>
    <t>ONEUX</t>
  </si>
  <si>
    <t>ORESMAUX</t>
  </si>
  <si>
    <t>OUTREBOIS</t>
  </si>
  <si>
    <t>OVILLERS LA BOISSELLE</t>
  </si>
  <si>
    <t>PARGNY</t>
  </si>
  <si>
    <t>PARVILLERS LE QUESNOY</t>
  </si>
  <si>
    <t>PENDE</t>
  </si>
  <si>
    <t>PERNOIS</t>
  </si>
  <si>
    <t>PERONNE</t>
  </si>
  <si>
    <t>PERTAIN</t>
  </si>
  <si>
    <t>PICQUIGNY</t>
  </si>
  <si>
    <t>PIENNES ONVILLERS</t>
  </si>
  <si>
    <t>PIERREGOT</t>
  </si>
  <si>
    <t>PIERREPONT SUR AVRE</t>
  </si>
  <si>
    <t>PISSY</t>
  </si>
  <si>
    <t>PLACHY BUYON</t>
  </si>
  <si>
    <t>LE PLESSIER ROZAINVILLERS</t>
  </si>
  <si>
    <t>POEUILLY</t>
  </si>
  <si>
    <t>POIX DE PICARDIE</t>
  </si>
  <si>
    <t>PONCHES ESTRUVAL</t>
  </si>
  <si>
    <t>PONT DE METZ</t>
  </si>
  <si>
    <t>PONTHOILE</t>
  </si>
  <si>
    <t>PONT NOYELLES</t>
  </si>
  <si>
    <t>PONT REMY</t>
  </si>
  <si>
    <t>PORT LE GRAND</t>
  </si>
  <si>
    <t>POTTE</t>
  </si>
  <si>
    <t>POULAINVILLE</t>
  </si>
  <si>
    <t>POZIERES</t>
  </si>
  <si>
    <t>PROUVILLE</t>
  </si>
  <si>
    <t>PROUZEL</t>
  </si>
  <si>
    <t>PROYART</t>
  </si>
  <si>
    <t>PUCHEVILLERS</t>
  </si>
  <si>
    <t>PUNCHY</t>
  </si>
  <si>
    <t>PUZEAUX</t>
  </si>
  <si>
    <t>PYS</t>
  </si>
  <si>
    <t>QUEND</t>
  </si>
  <si>
    <t>QUERRIEU</t>
  </si>
  <si>
    <t>LE QUESNEL</t>
  </si>
  <si>
    <t>QUESNOY LE MONTANT</t>
  </si>
  <si>
    <t>QUESNOY SUR AIRAINES</t>
  </si>
  <si>
    <t>QUEVAUVILLERS</t>
  </si>
  <si>
    <t>QUIRY LE SEC</t>
  </si>
  <si>
    <t>QUIVIERES</t>
  </si>
  <si>
    <t>RAINCHEVAL</t>
  </si>
  <si>
    <t>RAINNEVILLE</t>
  </si>
  <si>
    <t>RANCOURT</t>
  </si>
  <si>
    <t>REGNIERE ECLUSE</t>
  </si>
  <si>
    <t>REMAISNIL</t>
  </si>
  <si>
    <t>REMAUGIES</t>
  </si>
  <si>
    <t>REMIENCOURT</t>
  </si>
  <si>
    <t>RETHONVILLERS</t>
  </si>
  <si>
    <t>REVELLES</t>
  </si>
  <si>
    <t>RIBEAUCOURT</t>
  </si>
  <si>
    <t>RIBEMONT SUR ANCRE</t>
  </si>
  <si>
    <t>RIENCOURT</t>
  </si>
  <si>
    <t>RIVERY</t>
  </si>
  <si>
    <t>ROGY</t>
  </si>
  <si>
    <t>ROIGLISE</t>
  </si>
  <si>
    <t>ROISEL</t>
  </si>
  <si>
    <t>ROLLOT</t>
  </si>
  <si>
    <t>RONSSOY</t>
  </si>
  <si>
    <t>ROSIERES EN SANTERRE</t>
  </si>
  <si>
    <t>ROUVREL</t>
  </si>
  <si>
    <t>ROUVROY EN SANTERRE</t>
  </si>
  <si>
    <t>ROUY LE GRAND</t>
  </si>
  <si>
    <t>ROUY LE PETIT</t>
  </si>
  <si>
    <t>ROYE</t>
  </si>
  <si>
    <t>RUBEMPRE</t>
  </si>
  <si>
    <t>RUBESCOURT</t>
  </si>
  <si>
    <t>RUE</t>
  </si>
  <si>
    <t>RUMIGNY</t>
  </si>
  <si>
    <t>SAIGNEVILLE</t>
  </si>
  <si>
    <t>SAILLY FLIBEAUCOURT</t>
  </si>
  <si>
    <t>SAILLY LAURETTE</t>
  </si>
  <si>
    <t>SAILLY LE SEC</t>
  </si>
  <si>
    <t>SAILLY SAILLISEL</t>
  </si>
  <si>
    <t>SAINS EN AMIENOIS</t>
  </si>
  <si>
    <t>SAINT ACHEUL</t>
  </si>
  <si>
    <t>SAINT AUBIN MONTENOY</t>
  </si>
  <si>
    <t>SAINT BLIMONT</t>
  </si>
  <si>
    <t>SAINT CHRIST BRIOST</t>
  </si>
  <si>
    <t>SAINT FUSCIEN</t>
  </si>
  <si>
    <t>SAINT GRATIEN</t>
  </si>
  <si>
    <t>SAINT LEGER LES AUTHIE</t>
  </si>
  <si>
    <t>SAINT LEGER LES DOMART</t>
  </si>
  <si>
    <t>SAINT MARD</t>
  </si>
  <si>
    <t>SAINT MAULVIS</t>
  </si>
  <si>
    <t>SAINT OUEN</t>
  </si>
  <si>
    <t>SAINT QUENTIN EN TOURMONT</t>
  </si>
  <si>
    <t>SAINT RIQUIER</t>
  </si>
  <si>
    <t>SAINT SAUFLIEU</t>
  </si>
  <si>
    <t>SAINT SAUVEUR</t>
  </si>
  <si>
    <t>SAINTE SEGREE</t>
  </si>
  <si>
    <t>SAINT VALERY SUR SOMME</t>
  </si>
  <si>
    <t>SAINT VAAST EN CHAUSSEE</t>
  </si>
  <si>
    <t>SAISSEVAL</t>
  </si>
  <si>
    <t>SALEUX</t>
  </si>
  <si>
    <t>SALOUEL</t>
  </si>
  <si>
    <t>SAULCHOY SOUS POIX</t>
  </si>
  <si>
    <t>SAUVILLERS MONGIVAL</t>
  </si>
  <si>
    <t>SAVEUSE</t>
  </si>
  <si>
    <t>SENLIS LE SEC</t>
  </si>
  <si>
    <t>SENTELIE</t>
  </si>
  <si>
    <t>SEUX</t>
  </si>
  <si>
    <t>SOREL EN VIMEU</t>
  </si>
  <si>
    <t>SOREL</t>
  </si>
  <si>
    <t>SOUES</t>
  </si>
  <si>
    <t>SOURDON</t>
  </si>
  <si>
    <t>SOYECOURT</t>
  </si>
  <si>
    <t>SURCAMPS</t>
  </si>
  <si>
    <t>SUZANNE</t>
  </si>
  <si>
    <t>TAILLY</t>
  </si>
  <si>
    <t>TALMAS</t>
  </si>
  <si>
    <t>TEMPLEUX LA FOSSE</t>
  </si>
  <si>
    <t>TEMPLEUX LE GUERARD</t>
  </si>
  <si>
    <t>TERRAMESNIL</t>
  </si>
  <si>
    <t>TERTRY</t>
  </si>
  <si>
    <t>THENNES</t>
  </si>
  <si>
    <t>THEZY GLIMONT</t>
  </si>
  <si>
    <t>THIEPVAL</t>
  </si>
  <si>
    <t>THIEULLOY L'ABBAYE</t>
  </si>
  <si>
    <t>THIEULLOY LA VILLE</t>
  </si>
  <si>
    <t>THOIX</t>
  </si>
  <si>
    <t>THORY</t>
  </si>
  <si>
    <t>TILLOLOY</t>
  </si>
  <si>
    <t>TILLOY LES CONTY</t>
  </si>
  <si>
    <t>TINCOURT BOUCLY</t>
  </si>
  <si>
    <t>LE TITRE</t>
  </si>
  <si>
    <t>TOEUFLES</t>
  </si>
  <si>
    <t>TOURS EN VIMEU</t>
  </si>
  <si>
    <t>TOUTENCOURT</t>
  </si>
  <si>
    <t>TREUX</t>
  </si>
  <si>
    <t>TULLY</t>
  </si>
  <si>
    <t>UGNY L'EQUIPEE</t>
  </si>
  <si>
    <t>VADENCOURT</t>
  </si>
  <si>
    <t>VAIRE SOUS CORBIE</t>
  </si>
  <si>
    <t>VALINES</t>
  </si>
  <si>
    <t>VARENNES</t>
  </si>
  <si>
    <t>VAUCHELLES LES AUTHIE</t>
  </si>
  <si>
    <t>VAUCHELLES LES DOMART</t>
  </si>
  <si>
    <t>VAUCHELLES LES QUESNOY</t>
  </si>
  <si>
    <t>VAUVILLERS</t>
  </si>
  <si>
    <t>VAUX EN AMIENOIS</t>
  </si>
  <si>
    <t>VAUX MARQUENNEVILLE</t>
  </si>
  <si>
    <t>VAUX SUR SOMME</t>
  </si>
  <si>
    <t>VECQUEMONT</t>
  </si>
  <si>
    <t>VELENNES</t>
  </si>
  <si>
    <t>VERCOURT</t>
  </si>
  <si>
    <t>VERGIES</t>
  </si>
  <si>
    <t>VERMANDOVILLERS</t>
  </si>
  <si>
    <t>VERPILLIERES</t>
  </si>
  <si>
    <t>VERS SUR SELLES</t>
  </si>
  <si>
    <t>LA VICOGNE</t>
  </si>
  <si>
    <t>VIGNACOURT</t>
  </si>
  <si>
    <t>VILLECOURT</t>
  </si>
  <si>
    <t>VILLE LE MARCLET</t>
  </si>
  <si>
    <t>VILLERS AUX ERABLES</t>
  </si>
  <si>
    <t>VILLERS BOCAGE</t>
  </si>
  <si>
    <t>VILLERS BRETONNEUX</t>
  </si>
  <si>
    <t>VILLERS CAMPSART</t>
  </si>
  <si>
    <t>VILLERS CARBONNEL</t>
  </si>
  <si>
    <t>VILLERS FAUCON</t>
  </si>
  <si>
    <t>VILLERS LES ROYE</t>
  </si>
  <si>
    <t>VILLERS SOUS AILLY</t>
  </si>
  <si>
    <t>VILLERS TOURNELLE</t>
  </si>
  <si>
    <t>VILLERS SUR AUTHIE</t>
  </si>
  <si>
    <t>VILLE SUR ANCRE</t>
  </si>
  <si>
    <t>VIRONCHAUX</t>
  </si>
  <si>
    <t>VITZ SUR AUTHIE</t>
  </si>
  <si>
    <t>VOYENNES</t>
  </si>
  <si>
    <t>VRAIGNES EN VERMANDOIS</t>
  </si>
  <si>
    <t>VRELY</t>
  </si>
  <si>
    <t>VRON</t>
  </si>
  <si>
    <t>WARGNIES</t>
  </si>
  <si>
    <t>WARLOY BAILLON</t>
  </si>
  <si>
    <t>WARSY</t>
  </si>
  <si>
    <t>WARVILLERS</t>
  </si>
  <si>
    <t>WIENCOURT L'EQUIPEE</t>
  </si>
  <si>
    <t>WIRY AU MONT</t>
  </si>
  <si>
    <t>WOIGNARUE</t>
  </si>
  <si>
    <t>WOINCOURT</t>
  </si>
  <si>
    <t>WOIREL</t>
  </si>
  <si>
    <t>Y</t>
  </si>
  <si>
    <t>YAUCOURT BUSSUS</t>
  </si>
  <si>
    <t>YVRENCH</t>
  </si>
  <si>
    <t>YVRENCHEUX</t>
  </si>
  <si>
    <t>YZENGREMER</t>
  </si>
  <si>
    <t>YZEUX</t>
  </si>
  <si>
    <t>YONVAL</t>
  </si>
  <si>
    <t>N° INSEE</t>
  </si>
  <si>
    <t>Nom de la ou des commune(s)</t>
  </si>
  <si>
    <t>Remplissage automatique à partir du/des n° INSEE</t>
  </si>
  <si>
    <t>CHARTE D'ENTRETIEN DES ESPACES PUBLICS</t>
  </si>
  <si>
    <t>Personne en charge du dossier :</t>
  </si>
  <si>
    <r>
      <t xml:space="preserve">          ● avoir signé la charte d'entretien des  espaces publics  </t>
    </r>
    <r>
      <rPr>
        <b/>
        <sz val="11"/>
        <color theme="1"/>
        <rFont val="Calibri"/>
        <family val="2"/>
      </rPr>
      <t>version 2017</t>
    </r>
    <r>
      <rPr>
        <sz val="11"/>
        <color theme="1"/>
        <rFont val="Calibri"/>
        <family val="2"/>
      </rPr>
      <t xml:space="preserve"> :</t>
    </r>
  </si>
  <si>
    <t xml:space="preserve">          ● avoir déjà bénéficié d'au moins une aide de l'Agence de l'Eau sur cette politique :</t>
  </si>
  <si>
    <t xml:space="preserve">          ● avoir un plan de gestion différencié :</t>
  </si>
  <si>
    <t>date de la dernière session de formation :</t>
  </si>
  <si>
    <t>date de la dernière campagne de sensibilisation :</t>
  </si>
  <si>
    <r>
      <t xml:space="preserve">   - Une copie de la charte d'entretien des espaces publics </t>
    </r>
    <r>
      <rPr>
        <b/>
        <sz val="11"/>
        <color theme="1"/>
        <rFont val="Calibri"/>
        <family val="2"/>
        <scheme val="minor"/>
      </rPr>
      <t>version 2017</t>
    </r>
    <r>
      <rPr>
        <sz val="11"/>
        <color theme="1"/>
        <rFont val="Calibri"/>
        <family val="2"/>
        <scheme val="minor"/>
      </rPr>
      <t xml:space="preserve"> signée,</t>
    </r>
  </si>
  <si>
    <t xml:space="preserve">   - L'attestation de récupération ou non de la TVA par poste de dépenses,</t>
  </si>
  <si>
    <r>
      <t xml:space="preserve">3.1.1 Désignation de l'opération </t>
    </r>
    <r>
      <rPr>
        <i/>
        <sz val="12"/>
        <color theme="1"/>
        <rFont val="Calibri"/>
        <family val="2"/>
        <scheme val="minor"/>
      </rPr>
      <t xml:space="preserve">(étude et/ou achat de matériel et/ou action de communication et/ou formation) </t>
    </r>
    <r>
      <rPr>
        <b/>
        <sz val="12"/>
        <color theme="1"/>
        <rFont val="Calibri"/>
        <family val="2"/>
        <scheme val="minor"/>
      </rPr>
      <t xml:space="preserve">: </t>
    </r>
  </si>
  <si>
    <r>
      <t xml:space="preserve">3.1.2 Localisation de l'opération </t>
    </r>
    <r>
      <rPr>
        <i/>
        <sz val="12"/>
        <color theme="1"/>
        <rFont val="Calibri"/>
        <family val="2"/>
        <scheme val="minor"/>
      </rPr>
      <t>(indiquer la ou les commune(s) concernée(s) par l'opération)</t>
    </r>
    <r>
      <rPr>
        <b/>
        <sz val="12"/>
        <color theme="1"/>
        <rFont val="Calibri"/>
        <family val="2"/>
        <scheme val="minor"/>
      </rPr>
      <t xml:space="preserve"> : </t>
    </r>
  </si>
  <si>
    <r>
      <t xml:space="preserve">3.1.3 Contexte </t>
    </r>
    <r>
      <rPr>
        <i/>
        <sz val="12"/>
        <color theme="1"/>
        <rFont val="Calibri"/>
        <family val="2"/>
        <scheme val="minor"/>
      </rPr>
      <t>(le contexte ci-dessous est proposé par défaut)</t>
    </r>
    <r>
      <rPr>
        <b/>
        <sz val="12"/>
        <color theme="1"/>
        <rFont val="Calibri"/>
        <family val="2"/>
        <scheme val="minor"/>
      </rPr>
      <t xml:space="preserve"> :</t>
    </r>
  </si>
  <si>
    <t xml:space="preserve"> s'est engagé en signant la Charte d'Entretien des Espaces Publics version 2017 le </t>
  </si>
  <si>
    <t xml:space="preserve"> avec l'objectif d'atteindre le niveau </t>
  </si>
  <si>
    <r>
      <t xml:space="preserve">3.1.4 Descriptif technique de l'opération </t>
    </r>
    <r>
      <rPr>
        <i/>
        <sz val="12"/>
        <color theme="1"/>
        <rFont val="Calibri"/>
        <family val="2"/>
        <scheme val="minor"/>
      </rPr>
      <t>(préciser le contenu de l'étude ou le type de matériel, les caractéristiques…)</t>
    </r>
    <r>
      <rPr>
        <b/>
        <sz val="12"/>
        <color theme="1"/>
        <rFont val="Calibri"/>
        <family val="2"/>
        <scheme val="minor"/>
      </rPr>
      <t xml:space="preserve"> : </t>
    </r>
    <r>
      <rPr>
        <sz val="12"/>
        <color theme="1"/>
        <rFont val="Calibri"/>
        <family val="2"/>
        <scheme val="minor"/>
      </rPr>
      <t/>
    </r>
  </si>
  <si>
    <t xml:space="preserve"> Afin de répondre aux exigences de la Charte et de déployer largement les techniques alternatives à l'usage des produits phytosanitaires auprès de ses agents, la collectivité sollicite l'Agence de l'Eau pour un financement concernant : </t>
  </si>
  <si>
    <r>
      <t>·</t>
    </r>
    <r>
      <rPr>
        <sz val="7"/>
        <color theme="1"/>
        <rFont val="Times New Roman"/>
        <family val="1"/>
      </rPr>
      <t xml:space="preserve">        </t>
    </r>
    <r>
      <rPr>
        <sz val="11"/>
        <color theme="1"/>
        <rFont val="Calibri"/>
        <family val="2"/>
        <scheme val="minor"/>
      </rPr>
      <t>Sollicite la participation financière de l'Agence de l'Eau Artois Picardie pour la réalisation de l’opération décrite en objet :</t>
    </r>
  </si>
  <si>
    <t>montant des opérations avec récupération de la TVA :</t>
  </si>
  <si>
    <t>montant des opérations sans récupération de la TVA :</t>
  </si>
  <si>
    <t>montant total des opérations :</t>
  </si>
  <si>
    <t>date de réalisation :</t>
  </si>
  <si>
    <t xml:space="preserve">          ● avoir réalisé une campagne de sensibilisation auprès des habitants :</t>
  </si>
  <si>
    <t xml:space="preserve">   - Les éventuels éléments complémentaires demandés à l'étape 1.2 de ce formulaire,</t>
  </si>
  <si>
    <t>Cochez ci-dessous les éléments à joindre obligatoirement à votre dossier :</t>
  </si>
  <si>
    <t xml:space="preserve">   - La délibération approuvant l’opération (dans le cas d'une commande mutualisée).</t>
  </si>
  <si>
    <t>·      Fournit une attestation de récupération ou non de la TVA par poste de dépenses,</t>
  </si>
  <si>
    <r>
      <t>·</t>
    </r>
    <r>
      <rPr>
        <sz val="7"/>
        <color theme="1"/>
        <rFont val="Times New Roman"/>
        <family val="1"/>
      </rPr>
      <t xml:space="preserve">        </t>
    </r>
    <r>
      <rPr>
        <sz val="11"/>
        <color theme="1"/>
        <rFont val="Calibri"/>
        <family val="2"/>
        <scheme val="minor"/>
      </rPr>
      <t>Déclare avoir pris connaissance des conditions générales d'attribution et de versement des aides financières de l'Agence de l'Eau Artois Picardie (http://www.eau-artois-picardie.fr/les-deliberations-par-domaine-dintervention) et s'engage à en respecter les clauses,</t>
    </r>
  </si>
  <si>
    <t xml:space="preserve">En zone non agricole, les produits phytosanitaires sont utilisés pour lutter contre les herbes indésirables, les ravageurs et les maladies qui attaquent les plantes, que ce soit dans un objectif d’esthétisme (entretien des espaces verts, des jardins et terrains de sport) ou de sécurité (entretien des infrastructures de transports). L’usage de ces produits présente un risque non négligeable pour les applicateurs, les usagers et pour l’environnement.
Dans les zones fortement urbanisées, le ruissellement est généralement élevé et la dégradation des matières actives par les micro-organismes limitée. Il existe donc des risques importants de pollution (risque d’entrainement des produits plus rapide et plus important dans les eaux de surfaces ou souterraines). De plus, des erreurs de pratiques peuvent aussi être à l’origine de contamination des ressources en eau et des milieux naturels aquatiques. 
La préservation de la qualité de l’eau dans le Bassin Artois-Picardie passe donc par la réduction de l’usage des produits phytosanitaires pour l’entretien des jardins, espaces verts et infrastructures. 
Les évolutions réglementaires induites par la loi « visant à mieux encadrer l’utilisation des produits phytosanitaires sur le territoire national » complétée par la loi relative à la transition énergétique pour la croissance verte interdisent l’usage des produits phytosanitaires par les personnes publiques au 1er janvier 2017 et par les particuliers au 1er janvier 2019.
Afin d'accompagner les collectivités dans cette transition, l'Agence de l'eau Artois-Picardie, en concertation avec la Région Hauts de France a fait évoluer sa charte d'entretien des espaces publics, mise en place dans le Bassin Artois-Picardie. Les collectivités ayant formalisé leur engagement dans une démarche de réduction de l'usage des pesticides sur leur territoire peuvent ainsi bénéficier d'un accompagnement financier. </t>
  </si>
  <si>
    <t>Autre financement public - le demandeur déclare :</t>
  </si>
  <si>
    <t>F_DPF_AEAP_CHARTEPHYTO</t>
  </si>
  <si>
    <t>1.0</t>
  </si>
  <si>
    <t>zs</t>
  </si>
  <si>
    <t>X182</t>
  </si>
  <si>
    <t>PY</t>
  </si>
  <si>
    <t>PHYTO</t>
  </si>
  <si>
    <t>Travaux</t>
  </si>
  <si>
    <t>Achat de matériels</t>
  </si>
  <si>
    <t xml:space="preserve">               Si besoin, ce contexte peut être complété ci-dessous :</t>
  </si>
  <si>
    <t>Type opération</t>
  </si>
  <si>
    <t xml:space="preserve">          ● qu'au moins un de ses agents a participé à une session de formation à l'utilisation de techniques alternatives aux produits phytosanitaires :</t>
  </si>
  <si>
    <t xml:space="preserve"> </t>
  </si>
  <si>
    <t>Charte Phyto</t>
  </si>
  <si>
    <r>
      <t>Dans le cadre des finançements relatifs à la charte d'entretien des espaces publics, la demande de participation financière doit être dûment complétée (</t>
    </r>
    <r>
      <rPr>
        <b/>
        <i/>
        <u/>
        <sz val="11"/>
        <color theme="1"/>
        <rFont val="Calibri"/>
        <family val="2"/>
        <scheme val="minor"/>
      </rPr>
      <t xml:space="preserve">en veillant à utiliser le logiciel </t>
    </r>
    <r>
      <rPr>
        <b/>
        <i/>
        <u/>
        <sz val="12"/>
        <color theme="1"/>
        <rFont val="Calibri"/>
        <family val="2"/>
        <scheme val="minor"/>
      </rPr>
      <t xml:space="preserve">Excel 2007 </t>
    </r>
    <r>
      <rPr>
        <b/>
        <i/>
        <u/>
        <sz val="11"/>
        <color theme="1"/>
        <rFont val="Calibri"/>
        <family val="2"/>
        <scheme val="minor"/>
      </rPr>
      <t>minimum pour un fonctionnement optimal du présent formulaire</t>
    </r>
    <r>
      <rPr>
        <u/>
        <sz val="11"/>
        <color theme="1"/>
        <rFont val="Calibri"/>
        <family val="2"/>
        <scheme val="minor"/>
      </rPr>
      <t>)</t>
    </r>
    <r>
      <rPr>
        <sz val="11"/>
        <color theme="1"/>
        <rFont val="Calibri"/>
        <family val="2"/>
        <scheme val="minor"/>
      </rPr>
      <t xml:space="preserve">, datée et transmise par voie dématérialisée, l'ensemble des documents (formulaire Excel et pièces complémentaires) devant être </t>
    </r>
    <r>
      <rPr>
        <u/>
        <sz val="11"/>
        <color theme="1"/>
        <rFont val="Calibri"/>
        <family val="2"/>
        <scheme val="minor"/>
      </rPr>
      <t>zippé en une seule pièce jointe</t>
    </r>
    <r>
      <rPr>
        <sz val="11"/>
        <color theme="1"/>
        <rFont val="Calibri"/>
        <family val="2"/>
        <scheme val="minor"/>
      </rPr>
      <t xml:space="preserve"> et envoyé à : </t>
    </r>
    <r>
      <rPr>
        <b/>
        <u/>
        <sz val="12"/>
        <color rgb="FF0070C0"/>
        <rFont val="Calibri"/>
        <family val="2"/>
        <scheme val="minor"/>
      </rPr>
      <t xml:space="preserve">demandepf@eau-artois-picardie.fr </t>
    </r>
  </si>
  <si>
    <r>
      <t xml:space="preserve">Afin de nous permettre d'instruire votre demande, vous voudrez bien joindre au dossier type ci-joint complété :
  - Le détail estimatif ou le devis détaillé,
  - L'attestation de récupération ou non de la TVA par poste de dépenses,
  - Un Relevé d'Identité Bancaire,
  - Une copie de la charte </t>
    </r>
    <r>
      <rPr>
        <b/>
        <sz val="11"/>
        <color theme="1"/>
        <rFont val="Calibri"/>
        <family val="2"/>
        <scheme val="minor"/>
      </rPr>
      <t>version</t>
    </r>
    <r>
      <rPr>
        <sz val="11"/>
        <color theme="1"/>
        <rFont val="Calibri"/>
        <family val="2"/>
        <scheme val="minor"/>
      </rPr>
      <t xml:space="preserve"> </t>
    </r>
    <r>
      <rPr>
        <b/>
        <sz val="11"/>
        <color theme="1"/>
        <rFont val="Calibri"/>
        <family val="2"/>
        <scheme val="minor"/>
      </rPr>
      <t>2017</t>
    </r>
    <r>
      <rPr>
        <sz val="11"/>
        <color theme="1"/>
        <rFont val="Calibri"/>
        <family val="2"/>
        <scheme val="minor"/>
      </rPr>
      <t xml:space="preserve"> d'entretien des espaces publics signée (téléchargeable sur le site internet de l'Agence de l'Eau),
  - Les éventuels éléments complémentaires demandés à l'étape 1.2 de ce formulaire,
  - La délibération établie entre les différentes collectivités approuvant l’opération dans le cas d'une commande mutualisée,
</t>
    </r>
    <r>
      <rPr>
        <i/>
        <sz val="11"/>
        <color theme="1"/>
        <rFont val="Calibri"/>
        <family val="2"/>
        <scheme val="minor"/>
      </rPr>
      <t>L’Agence se réserve le droit de demander tout renseignement complémentaire nécessaire à l'instruction de la demande de participation financière.</t>
    </r>
  </si>
  <si>
    <r>
      <t xml:space="preserve">- Vous devez déposer auprès de l’Agence de l’Eau un dossier de demande de participation financière complet </t>
    </r>
    <r>
      <rPr>
        <u/>
        <sz val="11"/>
        <color theme="1"/>
        <rFont val="Calibri"/>
        <family val="2"/>
        <scheme val="minor"/>
      </rPr>
      <t>avant toute commande</t>
    </r>
    <r>
      <rPr>
        <sz val="11"/>
        <color theme="1"/>
        <rFont val="Calibri"/>
        <family val="2"/>
        <scheme val="minor"/>
      </rPr>
      <t xml:space="preserve">,
- L’instruction sera possible à la condition que vous établissiez et joigniez tous les documents nécessaires :
               o le fichier Excel complété (étapes 1 à 4),
               o les pièces complémentaires demandées,
- Si vous jugez certaines informations confidentielles, celles-ci devront être expressément mentionnées et ne seront pas communiquées à l'extérieur de l'Agence de l'Eau sans votre autorisation,
- </t>
    </r>
    <r>
      <rPr>
        <b/>
        <u/>
        <sz val="11"/>
        <color theme="1"/>
        <rFont val="Calibri"/>
        <family val="2"/>
        <scheme val="minor"/>
      </rPr>
      <t>Si vous ne connaissez pas votre</t>
    </r>
    <r>
      <rPr>
        <b/>
        <u/>
        <sz val="12"/>
        <color theme="1"/>
        <rFont val="Calibri"/>
        <family val="2"/>
        <scheme val="minor"/>
      </rPr>
      <t xml:space="preserve"> No d'interlocuteur</t>
    </r>
    <r>
      <rPr>
        <sz val="11"/>
        <color theme="1"/>
        <rFont val="Calibri"/>
        <family val="2"/>
        <scheme val="minor"/>
      </rPr>
      <t xml:space="preserve"> :
Celui est nécessaire au dépôt de votre demande. Pour l'obtenir, veuillez nous envoyer un mail à </t>
    </r>
    <r>
      <rPr>
        <b/>
        <u/>
        <sz val="12"/>
        <color rgb="FF0070C0"/>
        <rFont val="Calibri"/>
        <family val="2"/>
        <scheme val="minor"/>
      </rPr>
      <t>demandepf@eau-artois-picardie.fr</t>
    </r>
    <r>
      <rPr>
        <sz val="11"/>
        <color theme="1"/>
        <rFont val="Calibri"/>
        <family val="2"/>
        <scheme val="minor"/>
      </rPr>
      <t xml:space="preserve"> contenant votre No SIRET et raison sociale. Celui-ci vous sera communiqué afin de compléter le présent formulaire.
- N’hésitez pas à contacter votre correspondant :
               o Mission Littoral au 03.21.30.95.75,
               o Mission Mer du Nord au 03.27.99.96.32,
               o Mission Picardie au 03.22.91.94.88,
Nous vous informerons à l’issue de l’instruction de la suite donnée à votre demande.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</si>
</sst>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00"/>
  </numFmts>
  <fonts count="38" x14ac:knownFonts="1">
    <font>
      <sz val="11"/>
      <color theme="1"/>
      <name val="Calibri"/>
      <family val="2"/>
      <scheme val="minor"/>
    </font>
    <font>
      <sz val="11"/>
      <color theme="0"/>
      <name val="Calibri"/>
      <family val="2"/>
      <scheme val="minor"/>
    </font>
    <font>
      <b/>
      <sz val="12"/>
      <color theme="1"/>
      <name val="Calibri"/>
      <family val="2"/>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1"/>
      <color theme="1"/>
      <name val="Calibri"/>
      <family val="2"/>
    </font>
    <font>
      <b/>
      <sz val="11"/>
      <color theme="1"/>
      <name val="Calibri"/>
      <family val="2"/>
    </font>
    <font>
      <b/>
      <sz val="11"/>
      <color theme="1"/>
      <name val="Calibri"/>
      <family val="2"/>
      <scheme val="minor"/>
    </font>
    <font>
      <i/>
      <sz val="12"/>
      <color rgb="FFFF0000"/>
      <name val="Calibri"/>
      <family val="2"/>
      <scheme val="minor"/>
    </font>
    <font>
      <sz val="12"/>
      <color theme="1" tint="4.9989318521683403E-2"/>
      <name val="Calibri"/>
      <family val="2"/>
      <scheme val="minor"/>
    </font>
    <font>
      <sz val="12"/>
      <color theme="1"/>
      <name val="Calibri"/>
      <family val="2"/>
    </font>
    <font>
      <sz val="7"/>
      <color theme="1"/>
      <name val="Times New Roman"/>
      <family val="1"/>
    </font>
    <font>
      <i/>
      <sz val="11"/>
      <color theme="1"/>
      <name val="Calibri"/>
      <family val="2"/>
      <scheme val="minor"/>
    </font>
    <font>
      <sz val="11"/>
      <name val="Calibri"/>
      <family val="2"/>
      <scheme val="minor"/>
    </font>
    <font>
      <u/>
      <sz val="11"/>
      <color theme="10"/>
      <name val="Calibri"/>
      <family val="2"/>
      <scheme val="minor"/>
    </font>
    <font>
      <sz val="10"/>
      <color theme="1"/>
      <name val="Segoe UI"/>
      <family val="2"/>
    </font>
    <font>
      <i/>
      <sz val="12"/>
      <color theme="1"/>
      <name val="Calibri"/>
      <family val="2"/>
      <scheme val="minor"/>
    </font>
    <font>
      <u/>
      <sz val="11"/>
      <color theme="1"/>
      <name val="Calibri"/>
      <family val="2"/>
      <scheme val="minor"/>
    </font>
    <font>
      <sz val="11"/>
      <color theme="0"/>
      <name val="Calibri"/>
      <family val="2"/>
    </font>
    <font>
      <sz val="10"/>
      <name val="Calibri"/>
      <family val="2"/>
      <scheme val="minor"/>
    </font>
    <font>
      <sz val="9"/>
      <name val="Calibri"/>
      <family val="2"/>
      <scheme val="minor"/>
    </font>
    <font>
      <sz val="11"/>
      <color theme="0" tint="-0.14999847407452621"/>
      <name val="Calibri"/>
      <family val="2"/>
      <scheme val="minor"/>
    </font>
    <font>
      <b/>
      <i/>
      <sz val="11"/>
      <color theme="1"/>
      <name val="Calibri"/>
      <family val="2"/>
      <scheme val="minor"/>
    </font>
    <font>
      <sz val="11"/>
      <color theme="0" tint="-0.499984740745262"/>
      <name val="Calibri"/>
      <family val="2"/>
      <scheme val="minor"/>
    </font>
    <font>
      <b/>
      <sz val="18"/>
      <color rgb="FFFF0000"/>
      <name val="Calibri"/>
      <family val="2"/>
      <scheme val="minor"/>
    </font>
    <font>
      <sz val="11"/>
      <color theme="0"/>
      <name val="Wingdings 2"/>
      <family val="1"/>
      <charset val="2"/>
    </font>
    <font>
      <sz val="9"/>
      <color indexed="81"/>
      <name val="Tahoma"/>
      <family val="2"/>
    </font>
    <font>
      <b/>
      <sz val="9"/>
      <color indexed="81"/>
      <name val="Tahoma"/>
      <family val="2"/>
    </font>
    <font>
      <b/>
      <i/>
      <u/>
      <sz val="11"/>
      <color theme="1"/>
      <name val="Calibri"/>
      <family val="2"/>
      <scheme val="minor"/>
    </font>
    <font>
      <b/>
      <i/>
      <u/>
      <sz val="12"/>
      <color theme="1"/>
      <name val="Calibri"/>
      <family val="2"/>
      <scheme val="minor"/>
    </font>
    <font>
      <b/>
      <u/>
      <sz val="12"/>
      <color rgb="FF0070C0"/>
      <name val="Calibri"/>
      <family val="2"/>
      <scheme val="minor"/>
    </font>
    <font>
      <b/>
      <sz val="10"/>
      <color theme="1"/>
      <name val="Segoe UI"/>
      <family val="2"/>
    </font>
    <font>
      <sz val="10"/>
      <color theme="1"/>
      <name val="Calibri"/>
      <family val="2"/>
      <scheme val="minor"/>
    </font>
    <font>
      <b/>
      <u/>
      <sz val="11"/>
      <color theme="1"/>
      <name val="Calibri"/>
      <family val="2"/>
      <scheme val="minor"/>
    </font>
    <font>
      <b/>
      <u/>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34998626667073579"/>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dotted">
        <color indexed="64"/>
      </bottom>
      <diagonal/>
    </border>
    <border>
      <left/>
      <right/>
      <top/>
      <bottom style="dotted">
        <color indexed="64"/>
      </bottom>
      <diagonal/>
    </border>
    <border>
      <left/>
      <right/>
      <top style="dotted">
        <color indexed="64"/>
      </top>
      <bottom style="dotted">
        <color indexed="64"/>
      </bottom>
      <diagonal/>
    </border>
    <border>
      <left style="thin">
        <color auto="1"/>
      </left>
      <right style="thin">
        <color auto="1"/>
      </right>
      <top style="thin">
        <color auto="1"/>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dotted">
        <color indexed="64"/>
      </top>
      <bottom style="thin">
        <color auto="1"/>
      </bottom>
      <diagonal/>
    </border>
  </borders>
  <cellStyleXfs count="2">
    <xf numFmtId="0" fontId="0" fillId="0" borderId="0"/>
    <xf numFmtId="0" fontId="17" fillId="0" borderId="0" applyNumberFormat="0" applyFill="0" applyBorder="0" applyAlignment="0" applyProtection="0"/>
  </cellStyleXfs>
  <cellXfs count="273">
    <xf numFmtId="0" fontId="0" fillId="0" borderId="0" xfId="0"/>
    <xf numFmtId="0" fontId="0" fillId="0" borderId="0" xfId="0"/>
    <xf numFmtId="0" fontId="5" fillId="0" borderId="4"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10" xfId="0" applyBorder="1" applyProtection="1"/>
    <xf numFmtId="0" fontId="2" fillId="0" borderId="4" xfId="0" applyFont="1" applyBorder="1" applyAlignment="1" applyProtection="1">
      <alignment vertical="center"/>
    </xf>
    <xf numFmtId="0" fontId="0" fillId="0" borderId="5" xfId="0" applyBorder="1" applyAlignment="1" applyProtection="1">
      <alignment vertical="center"/>
    </xf>
    <xf numFmtId="0" fontId="0" fillId="0" borderId="7" xfId="0" applyFont="1" applyBorder="1" applyAlignment="1" applyProtection="1">
      <alignment horizontal="right" vertical="center"/>
    </xf>
    <xf numFmtId="0" fontId="0" fillId="0" borderId="9" xfId="0" applyFont="1" applyBorder="1" applyAlignment="1" applyProtection="1">
      <alignment horizontal="right" vertical="center"/>
    </xf>
    <xf numFmtId="0" fontId="0" fillId="0" borderId="11" xfId="0" applyBorder="1" applyProtection="1"/>
    <xf numFmtId="0" fontId="7" fillId="0" borderId="0" xfId="0" applyFont="1" applyFill="1" applyBorder="1" applyAlignment="1" applyProtection="1">
      <alignment horizontal="center"/>
    </xf>
    <xf numFmtId="0" fontId="11" fillId="0" borderId="3" xfId="0" applyFont="1" applyBorder="1" applyAlignment="1" applyProtection="1">
      <alignment vertical="center"/>
    </xf>
    <xf numFmtId="0" fontId="0" fillId="0" borderId="0" xfId="0" applyBorder="1"/>
    <xf numFmtId="0" fontId="0" fillId="0" borderId="0" xfId="0" applyBorder="1" applyAlignment="1" applyProtection="1">
      <alignment vertical="top"/>
    </xf>
    <xf numFmtId="0" fontId="0" fillId="0" borderId="7" xfId="0" applyBorder="1" applyProtection="1"/>
    <xf numFmtId="0" fontId="10" fillId="0" borderId="7" xfId="0" applyFont="1" applyBorder="1" applyAlignment="1" applyProtection="1">
      <alignment horizontal="right" vertical="center"/>
    </xf>
    <xf numFmtId="0" fontId="10" fillId="0" borderId="7" xfId="0" applyFont="1" applyBorder="1" applyAlignment="1" applyProtection="1">
      <alignment horizontal="right"/>
    </xf>
    <xf numFmtId="0" fontId="0" fillId="0" borderId="8" xfId="0" applyBorder="1" applyAlignment="1" applyProtection="1">
      <alignment vertical="top"/>
    </xf>
    <xf numFmtId="0" fontId="0" fillId="0" borderId="7" xfId="0" applyFill="1" applyBorder="1" applyAlignment="1" applyProtection="1">
      <alignment horizontal="right" vertical="center"/>
    </xf>
    <xf numFmtId="0" fontId="1" fillId="0" borderId="7" xfId="0" applyFont="1" applyBorder="1" applyAlignment="1" applyProtection="1">
      <alignment horizontal="right"/>
    </xf>
    <xf numFmtId="0" fontId="0" fillId="0" borderId="4" xfId="0" applyBorder="1" applyProtection="1"/>
    <xf numFmtId="0" fontId="0" fillId="0" borderId="0" xfId="0"/>
    <xf numFmtId="0" fontId="0" fillId="0" borderId="0" xfId="0" applyAlignment="1">
      <alignment vertical="top"/>
    </xf>
    <xf numFmtId="0" fontId="5" fillId="0" borderId="4" xfId="0" applyFont="1" applyBorder="1" applyAlignment="1">
      <alignment horizontal="left" vertical="top" wrapText="1"/>
    </xf>
    <xf numFmtId="0" fontId="0" fillId="0" borderId="5" xfId="0" applyBorder="1" applyAlignment="1">
      <alignment vertical="top"/>
    </xf>
    <xf numFmtId="0" fontId="5" fillId="0" borderId="7" xfId="0" applyFont="1" applyBorder="1" applyAlignment="1">
      <alignment horizontal="left" vertical="top" wrapText="1"/>
    </xf>
    <xf numFmtId="0" fontId="0" fillId="0" borderId="0" xfId="0" applyBorder="1" applyAlignment="1">
      <alignment vertical="top"/>
    </xf>
    <xf numFmtId="0" fontId="7" fillId="0" borderId="0" xfId="0" applyFont="1" applyFill="1" applyBorder="1" applyAlignment="1" applyProtection="1">
      <alignment horizontal="center" vertical="center" wrapText="1"/>
    </xf>
    <xf numFmtId="0" fontId="0" fillId="0" borderId="6" xfId="0" applyBorder="1" applyAlignment="1" applyProtection="1">
      <alignment vertical="top"/>
    </xf>
    <xf numFmtId="0" fontId="0" fillId="0" borderId="7" xfId="0" applyBorder="1"/>
    <xf numFmtId="14" fontId="0" fillId="0" borderId="0" xfId="0" applyNumberFormat="1"/>
    <xf numFmtId="49" fontId="0" fillId="0" borderId="0" xfId="0" applyNumberFormat="1" applyFont="1" applyBorder="1" applyAlignment="1">
      <alignment horizontal="left"/>
    </xf>
    <xf numFmtId="0" fontId="0" fillId="0" borderId="0" xfId="0" applyBorder="1" applyAlignment="1" applyProtection="1">
      <alignment vertical="center"/>
    </xf>
    <xf numFmtId="0" fontId="13" fillId="0" borderId="7" xfId="0" applyFont="1" applyBorder="1" applyAlignment="1" applyProtection="1">
      <alignment horizontal="right" vertical="center"/>
    </xf>
    <xf numFmtId="0" fontId="0" fillId="2" borderId="0" xfId="0" applyFill="1"/>
    <xf numFmtId="49" fontId="8" fillId="2" borderId="0" xfId="0" applyNumberFormat="1" applyFont="1" applyFill="1" applyBorder="1" applyAlignment="1">
      <alignment vertical="center" wrapText="1"/>
    </xf>
    <xf numFmtId="49" fontId="0" fillId="2" borderId="0" xfId="0" applyNumberFormat="1" applyFill="1"/>
    <xf numFmtId="49" fontId="8" fillId="0" borderId="0" xfId="0" applyNumberFormat="1" applyFont="1" applyFill="1" applyBorder="1" applyAlignment="1">
      <alignment vertical="center" wrapText="1"/>
    </xf>
    <xf numFmtId="49" fontId="0" fillId="0" borderId="0" xfId="0" applyNumberFormat="1"/>
    <xf numFmtId="0" fontId="0" fillId="5" borderId="0" xfId="0" applyFill="1"/>
    <xf numFmtId="0" fontId="0" fillId="5" borderId="7" xfId="0" applyFont="1" applyFill="1" applyBorder="1" applyAlignment="1" applyProtection="1">
      <alignment horizontal="right" vertical="center"/>
    </xf>
    <xf numFmtId="49" fontId="0" fillId="5" borderId="0" xfId="0" applyNumberFormat="1" applyFill="1"/>
    <xf numFmtId="49" fontId="0" fillId="0" borderId="0" xfId="0" applyNumberFormat="1" applyFill="1"/>
    <xf numFmtId="0" fontId="0" fillId="0" borderId="0" xfId="0" applyFill="1"/>
    <xf numFmtId="0" fontId="8" fillId="0" borderId="0" xfId="0" applyFont="1" applyFill="1" applyBorder="1" applyAlignment="1">
      <alignment vertical="center" wrapText="1"/>
    </xf>
    <xf numFmtId="0" fontId="0" fillId="0" borderId="0" xfId="0" applyAlignment="1">
      <alignment horizontal="center"/>
    </xf>
    <xf numFmtId="0" fontId="0" fillId="0" borderId="5" xfId="0" applyBorder="1" applyAlignment="1" applyProtection="1">
      <alignment vertical="top"/>
    </xf>
    <xf numFmtId="0" fontId="0" fillId="0" borderId="6" xfId="0" applyBorder="1" applyProtection="1"/>
    <xf numFmtId="0" fontId="0" fillId="0" borderId="8" xfId="0" applyBorder="1" applyProtection="1"/>
    <xf numFmtId="0" fontId="4" fillId="0" borderId="4" xfId="0" applyFont="1" applyBorder="1" applyAlignment="1" applyProtection="1">
      <alignment horizontal="left" vertical="center"/>
    </xf>
    <xf numFmtId="0" fontId="0" fillId="0" borderId="7" xfId="0" applyBorder="1" applyAlignment="1" applyProtection="1">
      <alignment horizontal="right" vertical="center"/>
    </xf>
    <xf numFmtId="0" fontId="0" fillId="0" borderId="0" xfId="0" applyBorder="1" applyProtection="1"/>
    <xf numFmtId="0" fontId="0" fillId="0" borderId="5" xfId="0" applyBorder="1" applyProtection="1"/>
    <xf numFmtId="0" fontId="0" fillId="0" borderId="7" xfId="0" applyBorder="1" applyAlignment="1" applyProtection="1">
      <alignment horizontal="right"/>
    </xf>
    <xf numFmtId="0" fontId="0" fillId="0" borderId="0" xfId="0" applyFill="1" applyBorder="1" applyProtection="1"/>
    <xf numFmtId="0" fontId="0" fillId="0" borderId="8" xfId="0" applyFill="1" applyBorder="1" applyProtection="1"/>
    <xf numFmtId="49" fontId="3" fillId="0" borderId="15" xfId="0" applyNumberFormat="1" applyFont="1" applyFill="1" applyBorder="1" applyAlignment="1" applyProtection="1">
      <alignment vertical="top"/>
      <protection locked="0"/>
    </xf>
    <xf numFmtId="49" fontId="3" fillId="3" borderId="14" xfId="0" applyNumberFormat="1" applyFont="1" applyFill="1" applyBorder="1" applyAlignment="1" applyProtection="1">
      <alignment vertical="top"/>
      <protection locked="0"/>
    </xf>
    <xf numFmtId="164" fontId="0" fillId="0" borderId="14" xfId="0" applyNumberFormat="1" applyFill="1" applyBorder="1" applyAlignment="1" applyProtection="1">
      <alignment horizontal="right" vertical="center" wrapText="1"/>
      <protection locked="0"/>
    </xf>
    <xf numFmtId="0" fontId="0" fillId="0" borderId="0" xfId="0" applyNumberFormat="1"/>
    <xf numFmtId="0" fontId="0" fillId="0" borderId="14" xfId="0" applyBorder="1" applyAlignment="1" applyProtection="1">
      <alignment vertical="center"/>
      <protection locked="0"/>
    </xf>
    <xf numFmtId="14" fontId="3" fillId="0" borderId="2" xfId="0" applyNumberFormat="1" applyFont="1" applyBorder="1" applyAlignment="1" applyProtection="1">
      <alignment horizontal="left" vertical="center"/>
      <protection locked="0"/>
    </xf>
    <xf numFmtId="14" fontId="0" fillId="0" borderId="14" xfId="0" applyNumberFormat="1" applyFont="1" applyBorder="1" applyProtection="1">
      <protection locked="0"/>
    </xf>
    <xf numFmtId="49" fontId="3" fillId="0" borderId="0" xfId="0" applyNumberFormat="1" applyFont="1" applyFill="1" applyBorder="1" applyAlignment="1" applyProtection="1">
      <alignment horizontal="left" vertical="top"/>
    </xf>
    <xf numFmtId="49" fontId="3" fillId="0" borderId="8" xfId="0" applyNumberFormat="1" applyFont="1" applyFill="1" applyBorder="1" applyAlignment="1" applyProtection="1">
      <alignment horizontal="left" vertical="top"/>
    </xf>
    <xf numFmtId="0" fontId="18" fillId="0" borderId="0" xfId="0" applyFont="1"/>
    <xf numFmtId="3" fontId="0" fillId="0" borderId="0" xfId="0" applyNumberFormat="1"/>
    <xf numFmtId="1" fontId="0" fillId="0" borderId="0" xfId="0" applyNumberFormat="1"/>
    <xf numFmtId="2" fontId="0" fillId="0" borderId="0" xfId="0" applyNumberFormat="1"/>
    <xf numFmtId="0" fontId="0" fillId="0" borderId="8" xfId="0" applyBorder="1"/>
    <xf numFmtId="0" fontId="7" fillId="0" borderId="8" xfId="0" applyFont="1" applyFill="1" applyBorder="1" applyAlignment="1" applyProtection="1">
      <alignment horizontal="center" vertical="center" wrapText="1"/>
    </xf>
    <xf numFmtId="164" fontId="0" fillId="0" borderId="0" xfId="0" applyNumberFormat="1" applyFill="1" applyBorder="1" applyAlignment="1" applyProtection="1">
      <alignment horizontal="right" vertical="center" wrapText="1"/>
      <protection locked="0"/>
    </xf>
    <xf numFmtId="0" fontId="5" fillId="0" borderId="9" xfId="0" applyFont="1" applyBorder="1" applyAlignment="1" applyProtection="1">
      <alignment horizontal="left" vertical="top" wrapText="1"/>
    </xf>
    <xf numFmtId="0" fontId="0" fillId="0" borderId="10" xfId="0" applyBorder="1" applyAlignment="1" applyProtection="1">
      <alignment vertical="top"/>
    </xf>
    <xf numFmtId="0" fontId="0" fillId="0" borderId="11" xfId="0" applyBorder="1" applyAlignment="1" applyProtection="1">
      <alignment vertical="top"/>
    </xf>
    <xf numFmtId="0" fontId="7" fillId="0" borderId="7" xfId="0" applyFont="1" applyFill="1" applyBorder="1" applyAlignment="1" applyProtection="1">
      <alignment horizontal="center"/>
    </xf>
    <xf numFmtId="0" fontId="7" fillId="0" borderId="8" xfId="0" applyFont="1" applyFill="1" applyBorder="1" applyAlignment="1" applyProtection="1">
      <alignment horizontal="center"/>
    </xf>
    <xf numFmtId="0" fontId="0" fillId="0" borderId="0" xfId="0" applyFont="1"/>
    <xf numFmtId="0" fontId="8" fillId="0" borderId="7" xfId="0" applyFont="1" applyBorder="1" applyAlignment="1">
      <alignment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49" fontId="10" fillId="0" borderId="0" xfId="0" applyNumberFormat="1" applyFont="1" applyBorder="1" applyAlignment="1" applyProtection="1">
      <alignment horizontal="right" vertical="center" wrapText="1"/>
    </xf>
    <xf numFmtId="0" fontId="0" fillId="0" borderId="0" xfId="0" applyAlignment="1">
      <alignment vertical="center"/>
    </xf>
    <xf numFmtId="49" fontId="10" fillId="0" borderId="0" xfId="0" applyNumberFormat="1" applyFont="1" applyBorder="1" applyAlignment="1" applyProtection="1">
      <alignment vertical="center" wrapText="1"/>
    </xf>
    <xf numFmtId="49" fontId="10" fillId="0" borderId="8" xfId="0" applyNumberFormat="1" applyFont="1" applyBorder="1" applyAlignment="1" applyProtection="1">
      <alignment vertical="center" wrapText="1"/>
    </xf>
    <xf numFmtId="49"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Fill="1" applyBorder="1"/>
    <xf numFmtId="0" fontId="16" fillId="0" borderId="0" xfId="0" applyFont="1" applyFill="1" applyBorder="1" applyAlignment="1">
      <alignment horizontal="center"/>
    </xf>
    <xf numFmtId="49" fontId="0" fillId="0" borderId="0" xfId="0" applyNumberFormat="1" applyFill="1" applyBorder="1"/>
    <xf numFmtId="0" fontId="16" fillId="0" borderId="0" xfId="0" applyFont="1" applyFill="1" applyBorder="1"/>
    <xf numFmtId="165" fontId="0" fillId="0" borderId="0" xfId="0" quotePrefix="1" applyNumberFormat="1" applyFill="1" applyBorder="1" applyAlignment="1">
      <alignment horizontal="center"/>
    </xf>
    <xf numFmtId="49" fontId="4" fillId="0" borderId="0" xfId="0" applyNumberFormat="1" applyFont="1" applyBorder="1" applyAlignment="1" applyProtection="1">
      <alignment horizontal="left" vertical="center" wrapText="1"/>
    </xf>
    <xf numFmtId="49" fontId="4" fillId="0" borderId="8" xfId="0" applyNumberFormat="1" applyFont="1" applyBorder="1" applyAlignment="1" applyProtection="1">
      <alignment horizontal="left" vertical="center" wrapText="1"/>
    </xf>
    <xf numFmtId="165" fontId="0" fillId="0" borderId="1" xfId="0" applyNumberFormat="1" applyBorder="1" applyAlignment="1" applyProtection="1">
      <alignment horizontal="left" vertical="top" wrapText="1"/>
      <protection locked="0"/>
    </xf>
    <xf numFmtId="49" fontId="0" fillId="0" borderId="16" xfId="0" applyNumberFormat="1" applyFont="1" applyBorder="1" applyAlignment="1" applyProtection="1">
      <alignment horizontal="center" vertical="center" wrapText="1"/>
    </xf>
    <xf numFmtId="0" fontId="24" fillId="2" borderId="19" xfId="0" applyNumberFormat="1" applyFont="1" applyFill="1" applyBorder="1" applyAlignment="1" applyProtection="1">
      <alignment horizontal="left" vertical="top" wrapText="1"/>
    </xf>
    <xf numFmtId="0" fontId="24" fillId="2" borderId="20" xfId="0" applyNumberFormat="1" applyFont="1" applyFill="1" applyBorder="1" applyAlignment="1" applyProtection="1">
      <alignment horizontal="center" vertical="center" wrapText="1"/>
    </xf>
    <xf numFmtId="164" fontId="26" fillId="0" borderId="0" xfId="0" applyNumberFormat="1" applyFont="1" applyFill="1" applyBorder="1" applyAlignment="1" applyProtection="1">
      <alignment horizontal="right" vertical="center" wrapText="1"/>
    </xf>
    <xf numFmtId="49" fontId="0" fillId="0" borderId="14" xfId="0" applyNumberFormat="1" applyFill="1" applyBorder="1" applyAlignment="1" applyProtection="1">
      <alignment horizontal="left" vertical="center"/>
      <protection locked="0"/>
    </xf>
    <xf numFmtId="0" fontId="0" fillId="0" borderId="7" xfId="0" applyFont="1" applyBorder="1" applyProtection="1"/>
    <xf numFmtId="0" fontId="16" fillId="0" borderId="7" xfId="0" applyFont="1" applyBorder="1" applyAlignment="1" applyProtection="1">
      <alignment horizontal="right" vertical="center"/>
    </xf>
    <xf numFmtId="49" fontId="17" fillId="0" borderId="0" xfId="1" applyNumberForma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8" fillId="0" borderId="4"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9" fillId="0" borderId="7" xfId="0" applyFont="1" applyBorder="1" applyAlignment="1" applyProtection="1">
      <alignment horizontal="left" vertical="center" wrapText="1"/>
    </xf>
    <xf numFmtId="0" fontId="8" fillId="0" borderId="0" xfId="0" applyFont="1" applyBorder="1" applyAlignment="1" applyProtection="1">
      <alignment vertical="center" wrapText="1"/>
    </xf>
    <xf numFmtId="0" fontId="8" fillId="0" borderId="8" xfId="0" applyFont="1" applyBorder="1" applyAlignment="1" applyProtection="1">
      <alignment vertical="center" wrapText="1"/>
    </xf>
    <xf numFmtId="0" fontId="8" fillId="0" borderId="7" xfId="0" applyFont="1" applyBorder="1" applyAlignment="1" applyProtection="1">
      <alignment horizontal="left" vertical="center" wrapText="1"/>
    </xf>
    <xf numFmtId="0" fontId="8" fillId="0" borderId="7" xfId="0" applyFont="1" applyBorder="1" applyAlignment="1" applyProtection="1">
      <alignment vertical="center" wrapText="1"/>
    </xf>
    <xf numFmtId="0" fontId="21" fillId="0" borderId="10" xfId="0" applyFont="1" applyBorder="1" applyAlignment="1" applyProtection="1">
      <alignment horizontal="right" vertical="center" wrapText="1"/>
    </xf>
    <xf numFmtId="0" fontId="21" fillId="0" borderId="10"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9" xfId="0" applyFont="1" applyBorder="1" applyAlignment="1" applyProtection="1">
      <alignment vertical="center" wrapText="1"/>
    </xf>
    <xf numFmtId="0" fontId="8" fillId="0" borderId="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14" fontId="8" fillId="0" borderId="11" xfId="0" applyNumberFormat="1" applyFont="1" applyBorder="1" applyAlignment="1" applyProtection="1">
      <alignment horizontal="center" vertical="center" wrapText="1"/>
      <protection locked="0"/>
    </xf>
    <xf numFmtId="0" fontId="0" fillId="0" borderId="10" xfId="0"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0" fontId="15" fillId="0" borderId="7"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8" xfId="0" applyFont="1" applyFill="1" applyBorder="1" applyAlignment="1" applyProtection="1">
      <alignment horizontal="center"/>
    </xf>
    <xf numFmtId="0" fontId="7" fillId="0" borderId="7" xfId="0" applyFont="1" applyFill="1" applyBorder="1" applyAlignment="1" applyProtection="1">
      <alignment horizontal="center" vertical="center" wrapText="1"/>
    </xf>
    <xf numFmtId="3" fontId="0" fillId="0" borderId="0" xfId="0" applyNumberFormat="1" applyBorder="1" applyAlignment="1" applyProtection="1">
      <alignment horizontal="right"/>
    </xf>
    <xf numFmtId="0" fontId="10" fillId="0" borderId="7"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2" fontId="0" fillId="0" borderId="0" xfId="0" applyNumberFormat="1" applyFill="1" applyBorder="1" applyAlignment="1" applyProtection="1">
      <alignment horizontal="right" vertical="top" wrapText="1"/>
    </xf>
    <xf numFmtId="0" fontId="28" fillId="0" borderId="9" xfId="0" applyFont="1" applyBorder="1" applyProtection="1"/>
    <xf numFmtId="0" fontId="0" fillId="0" borderId="10" xfId="0" applyFill="1" applyBorder="1" applyAlignment="1" applyProtection="1">
      <alignment horizontal="right"/>
    </xf>
    <xf numFmtId="49" fontId="0" fillId="0" borderId="16" xfId="0" applyNumberFormat="1" applyBorder="1" applyAlignment="1" applyProtection="1">
      <alignment horizontal="center" vertical="center" wrapText="1"/>
    </xf>
    <xf numFmtId="49" fontId="0" fillId="0" borderId="8" xfId="0" applyNumberFormat="1" applyBorder="1" applyAlignment="1" applyProtection="1">
      <alignment horizontal="left" vertical="center"/>
    </xf>
    <xf numFmtId="0" fontId="0" fillId="0" borderId="0" xfId="0" applyFill="1" applyBorder="1" applyAlignment="1" applyProtection="1">
      <alignment vertical="center" wrapText="1"/>
    </xf>
    <xf numFmtId="0" fontId="0" fillId="0" borderId="8" xfId="0" applyFill="1" applyBorder="1" applyAlignment="1" applyProtection="1">
      <alignment vertical="center" wrapText="1"/>
    </xf>
    <xf numFmtId="164" fontId="0" fillId="0" borderId="0" xfId="0" applyNumberFormat="1" applyFill="1" applyBorder="1" applyAlignment="1" applyProtection="1">
      <alignment horizontal="right" vertical="center" wrapText="1"/>
    </xf>
    <xf numFmtId="0" fontId="0" fillId="0" borderId="7" xfId="0" applyFill="1" applyBorder="1" applyAlignment="1" applyProtection="1">
      <alignment horizontal="right" vertical="center" wrapText="1"/>
    </xf>
    <xf numFmtId="0" fontId="0" fillId="0" borderId="0" xfId="0" applyFill="1" applyBorder="1" applyAlignment="1" applyProtection="1">
      <alignment horizontal="right" vertical="center" wrapText="1"/>
    </xf>
    <xf numFmtId="164" fontId="0" fillId="0" borderId="0" xfId="0" applyNumberFormat="1" applyFill="1" applyBorder="1" applyAlignment="1" applyProtection="1">
      <alignment horizontal="center" vertical="center" wrapText="1"/>
    </xf>
    <xf numFmtId="49" fontId="10" fillId="0" borderId="0" xfId="0" applyNumberFormat="1" applyFont="1" applyFill="1" applyBorder="1" applyAlignment="1" applyProtection="1">
      <alignment horizontal="right" vertical="center"/>
    </xf>
    <xf numFmtId="0" fontId="0" fillId="0" borderId="0" xfId="0" applyFill="1" applyBorder="1" applyAlignment="1" applyProtection="1">
      <alignment horizontal="left" vertical="center"/>
    </xf>
    <xf numFmtId="0" fontId="16" fillId="0" borderId="0" xfId="0" applyFont="1"/>
    <xf numFmtId="0" fontId="0" fillId="6" borderId="0" xfId="0" applyNumberFormat="1" applyFill="1"/>
    <xf numFmtId="0" fontId="0" fillId="0" borderId="0" xfId="0" applyNumberFormat="1" applyAlignment="1">
      <alignment wrapText="1"/>
    </xf>
    <xf numFmtId="0" fontId="0" fillId="0" borderId="0" xfId="0" applyFill="1" applyAlignment="1">
      <alignment horizontal="right"/>
    </xf>
    <xf numFmtId="0" fontId="1" fillId="0" borderId="7" xfId="0" applyFont="1" applyBorder="1" applyAlignment="1" applyProtection="1">
      <alignment horizontal="center" vertical="center" wrapText="1"/>
      <protection locked="0"/>
    </xf>
    <xf numFmtId="49" fontId="3" fillId="0" borderId="15" xfId="0" applyNumberFormat="1" applyFont="1" applyFill="1" applyBorder="1" applyAlignment="1" applyProtection="1">
      <alignment horizontal="left" vertical="top"/>
      <protection locked="0"/>
    </xf>
    <xf numFmtId="0" fontId="0" fillId="0" borderId="0" xfId="0" applyNumberFormat="1" applyFill="1"/>
    <xf numFmtId="0" fontId="34" fillId="0" borderId="0" xfId="0" applyNumberFormat="1" applyFont="1"/>
    <xf numFmtId="0" fontId="10" fillId="0" borderId="0" xfId="0" applyNumberFormat="1" applyFont="1"/>
    <xf numFmtId="0" fontId="35" fillId="0" borderId="0" xfId="0" applyNumberFormat="1" applyFont="1"/>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0" fillId="0" borderId="9"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12" xfId="0" applyFont="1" applyBorder="1" applyAlignment="1">
      <alignment horizontal="justify" vertical="top" wrapText="1"/>
    </xf>
    <xf numFmtId="0" fontId="0" fillId="0" borderId="12" xfId="0" applyBorder="1" applyAlignment="1">
      <alignment horizontal="justify" vertical="top" wrapText="1"/>
    </xf>
    <xf numFmtId="49" fontId="3" fillId="0" borderId="14" xfId="0" applyNumberFormat="1" applyFont="1" applyFill="1" applyBorder="1" applyAlignment="1" applyProtection="1">
      <alignment horizontal="left" vertical="top"/>
      <protection locked="0"/>
    </xf>
    <xf numFmtId="49" fontId="3" fillId="0" borderId="13" xfId="0" applyNumberFormat="1" applyFont="1" applyFill="1" applyBorder="1" applyAlignment="1" applyProtection="1">
      <alignment horizontal="left" vertical="top"/>
      <protection locked="0"/>
    </xf>
    <xf numFmtId="49" fontId="17" fillId="0" borderId="21" xfId="1" applyNumberFormat="1" applyFill="1" applyBorder="1" applyAlignment="1" applyProtection="1">
      <alignment horizontal="center" vertical="center"/>
      <protection locked="0"/>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8" fillId="0" borderId="0"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49" fontId="3" fillId="0" borderId="14"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15" fillId="4" borderId="7" xfId="0" applyFont="1" applyFill="1" applyBorder="1" applyAlignment="1" applyProtection="1">
      <alignment horizontal="center"/>
    </xf>
    <xf numFmtId="0" fontId="15" fillId="4" borderId="0" xfId="0" applyFont="1" applyFill="1" applyBorder="1" applyAlignment="1" applyProtection="1">
      <alignment horizontal="center"/>
    </xf>
    <xf numFmtId="0" fontId="15" fillId="4" borderId="8" xfId="0" applyFont="1" applyFill="1" applyBorder="1" applyAlignment="1" applyProtection="1">
      <alignment horizontal="center"/>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21" fillId="0" borderId="10"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9"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49" fontId="0" fillId="0" borderId="0" xfId="0" applyNumberFormat="1" applyFill="1" applyBorder="1" applyAlignment="1" applyProtection="1">
      <alignment horizontal="left" vertical="center" wrapText="1"/>
    </xf>
    <xf numFmtId="49" fontId="0" fillId="0" borderId="8" xfId="0" applyNumberFormat="1" applyFill="1" applyBorder="1" applyAlignment="1" applyProtection="1">
      <alignment horizontal="left" vertical="center" wrapText="1"/>
    </xf>
    <xf numFmtId="0" fontId="27" fillId="0" borderId="0" xfId="0" applyNumberFormat="1" applyFont="1" applyFill="1" applyBorder="1" applyAlignment="1" applyProtection="1">
      <alignment horizontal="center" vertical="center"/>
    </xf>
    <xf numFmtId="0" fontId="27" fillId="0" borderId="8" xfId="0" applyNumberFormat="1" applyFont="1" applyFill="1" applyBorder="1" applyAlignment="1" applyProtection="1">
      <alignment horizontal="center" vertical="center"/>
    </xf>
    <xf numFmtId="0" fontId="19" fillId="4" borderId="7" xfId="0" applyFont="1" applyFill="1" applyBorder="1" applyAlignment="1" applyProtection="1">
      <alignment horizontal="center"/>
    </xf>
    <xf numFmtId="0" fontId="19" fillId="4" borderId="0" xfId="0" applyFont="1" applyFill="1" applyBorder="1" applyAlignment="1" applyProtection="1">
      <alignment horizontal="center"/>
    </xf>
    <xf numFmtId="0" fontId="19" fillId="4" borderId="8" xfId="0" applyFont="1" applyFill="1" applyBorder="1" applyAlignment="1" applyProtection="1">
      <alignment horizontal="center"/>
    </xf>
    <xf numFmtId="49" fontId="0" fillId="0" borderId="10" xfId="0" applyNumberFormat="1" applyFill="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49" fontId="0" fillId="0" borderId="0" xfId="0" applyNumberFormat="1" applyFont="1" applyBorder="1" applyAlignment="1" applyProtection="1">
      <alignment horizontal="left" wrapText="1"/>
    </xf>
    <xf numFmtId="0" fontId="15" fillId="0" borderId="1" xfId="0" applyNumberFormat="1" applyFont="1" applyBorder="1" applyAlignment="1" applyProtection="1">
      <alignment horizontal="left" vertical="top" wrapText="1"/>
    </xf>
    <xf numFmtId="0" fontId="15" fillId="0" borderId="2" xfId="0" applyNumberFormat="1" applyFont="1" applyBorder="1" applyAlignment="1" applyProtection="1">
      <alignment horizontal="left" vertical="top" wrapText="1"/>
    </xf>
    <xf numFmtId="0" fontId="15" fillId="0" borderId="3" xfId="0" applyNumberFormat="1" applyFont="1" applyBorder="1" applyAlignment="1" applyProtection="1">
      <alignment horizontal="left" vertical="top" wrapText="1"/>
    </xf>
    <xf numFmtId="0" fontId="0" fillId="0" borderId="1" xfId="0" applyNumberFormat="1" applyBorder="1" applyAlignment="1" applyProtection="1">
      <alignment horizontal="left" vertical="top" wrapText="1"/>
      <protection locked="0"/>
    </xf>
    <xf numFmtId="0" fontId="0" fillId="0" borderId="2" xfId="0" applyNumberFormat="1" applyBorder="1" applyAlignment="1" applyProtection="1">
      <alignment horizontal="left" vertical="top" wrapText="1"/>
      <protection locked="0"/>
    </xf>
    <xf numFmtId="0" fontId="0" fillId="0" borderId="3" xfId="0" applyNumberFormat="1" applyBorder="1" applyAlignment="1" applyProtection="1">
      <alignment horizontal="left" vertical="top" wrapText="1"/>
      <protection locked="0"/>
    </xf>
    <xf numFmtId="0" fontId="4" fillId="2" borderId="12" xfId="0" applyFont="1" applyFill="1" applyBorder="1" applyAlignment="1" applyProtection="1">
      <alignment horizontal="center"/>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0" fontId="26" fillId="0" borderId="9" xfId="0" applyNumberFormat="1" applyFont="1" applyBorder="1" applyAlignment="1" applyProtection="1">
      <alignment horizontal="left" vertical="top" wrapText="1"/>
    </xf>
    <xf numFmtId="0" fontId="26" fillId="0" borderId="10" xfId="0" applyNumberFormat="1" applyFont="1" applyBorder="1" applyAlignment="1" applyProtection="1">
      <alignment horizontal="left" vertical="top" wrapText="1"/>
    </xf>
    <xf numFmtId="0" fontId="26" fillId="0" borderId="11" xfId="0" applyNumberFormat="1" applyFont="1" applyBorder="1" applyAlignment="1" applyProtection="1">
      <alignment horizontal="left" vertical="top" wrapText="1"/>
    </xf>
    <xf numFmtId="0" fontId="12" fillId="0" borderId="1" xfId="0" applyFont="1" applyBorder="1" applyAlignment="1" applyProtection="1">
      <alignment horizontal="right" vertical="center"/>
    </xf>
    <xf numFmtId="0" fontId="12" fillId="0" borderId="2" xfId="0" applyFont="1" applyBorder="1" applyAlignment="1" applyProtection="1">
      <alignment horizontal="right" vertical="center"/>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49" fontId="4" fillId="0" borderId="4" xfId="0" applyNumberFormat="1" applyFont="1" applyBorder="1" applyAlignment="1" applyProtection="1">
      <alignment horizontal="left" vertical="center" wrapText="1"/>
    </xf>
    <xf numFmtId="49" fontId="4" fillId="0" borderId="5" xfId="0" applyNumberFormat="1" applyFont="1" applyBorder="1" applyAlignment="1" applyProtection="1">
      <alignment horizontal="left" vertical="center" wrapText="1"/>
    </xf>
    <xf numFmtId="49" fontId="4" fillId="0" borderId="6" xfId="0" applyNumberFormat="1" applyFont="1" applyBorder="1" applyAlignment="1" applyProtection="1">
      <alignment horizontal="left" vertical="center" wrapText="1"/>
    </xf>
    <xf numFmtId="0" fontId="0" fillId="0" borderId="4" xfId="0" applyBorder="1" applyAlignment="1" applyProtection="1">
      <alignment horizontal="center" vertical="center"/>
    </xf>
    <xf numFmtId="0" fontId="0" fillId="0" borderId="9" xfId="0" applyBorder="1" applyAlignment="1" applyProtection="1">
      <alignment horizontal="center" vertical="center"/>
    </xf>
    <xf numFmtId="49" fontId="25" fillId="0" borderId="17" xfId="0" applyNumberFormat="1" applyFont="1" applyBorder="1" applyAlignment="1" applyProtection="1">
      <alignment horizontal="center" vertical="top" wrapText="1"/>
    </xf>
    <xf numFmtId="49" fontId="25" fillId="0" borderId="18" xfId="0" applyNumberFormat="1" applyFont="1" applyBorder="1" applyAlignment="1" applyProtection="1">
      <alignment horizontal="center" vertical="top" wrapText="1"/>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6" xfId="0" applyFont="1" applyFill="1" applyBorder="1" applyAlignment="1" applyProtection="1">
      <alignment horizontal="center"/>
    </xf>
    <xf numFmtId="0" fontId="4" fillId="0" borderId="4"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15" fillId="0" borderId="9" xfId="0" applyFont="1" applyFill="1" applyBorder="1" applyAlignment="1" applyProtection="1">
      <alignment horizontal="left" vertical="center" wrapText="1"/>
    </xf>
    <xf numFmtId="0" fontId="15" fillId="0" borderId="10" xfId="0" applyFont="1" applyFill="1" applyBorder="1" applyAlignment="1" applyProtection="1">
      <alignment horizontal="left" vertical="center" wrapText="1"/>
    </xf>
    <xf numFmtId="0" fontId="15" fillId="0" borderId="11"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49" fontId="0" fillId="0" borderId="14" xfId="0" applyNumberFormat="1" applyFill="1" applyBorder="1" applyAlignment="1" applyProtection="1">
      <alignment horizontal="left" vertical="center"/>
      <protection locked="0"/>
    </xf>
    <xf numFmtId="0" fontId="0" fillId="0" borderId="7" xfId="0" applyFill="1" applyBorder="1" applyAlignment="1" applyProtection="1">
      <alignment horizontal="right" vertical="center" wrapText="1"/>
    </xf>
    <xf numFmtId="0" fontId="0" fillId="0" borderId="0" xfId="0" applyFill="1" applyBorder="1" applyAlignment="1" applyProtection="1">
      <alignment horizontal="right" vertical="center" wrapText="1"/>
    </xf>
    <xf numFmtId="0" fontId="26" fillId="0" borderId="7" xfId="0" applyFont="1" applyFill="1" applyBorder="1" applyAlignment="1" applyProtection="1">
      <alignment horizontal="right" vertical="center" wrapText="1"/>
    </xf>
    <xf numFmtId="0" fontId="26" fillId="0" borderId="0" xfId="0" applyFont="1" applyFill="1" applyBorder="1" applyAlignment="1" applyProtection="1">
      <alignment horizontal="right" vertical="center" wrapText="1"/>
    </xf>
    <xf numFmtId="0" fontId="0" fillId="0" borderId="0" xfId="0" applyBorder="1" applyAlignment="1" applyProtection="1">
      <alignment horizontal="left" vertical="top"/>
      <protection locked="0"/>
    </xf>
    <xf numFmtId="0" fontId="0" fillId="0" borderId="0" xfId="0" applyBorder="1" applyAlignment="1" applyProtection="1">
      <alignment horizontal="center" vertical="top"/>
      <protection locked="0"/>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3" fillId="3" borderId="0" xfId="0" applyFont="1" applyFill="1" applyBorder="1" applyAlignment="1" applyProtection="1">
      <alignment horizontal="left" vertical="top"/>
      <protection locked="0"/>
    </xf>
    <xf numFmtId="0" fontId="3" fillId="0" borderId="0" xfId="0" applyFont="1" applyBorder="1" applyAlignment="1" applyProtection="1">
      <alignment horizontal="left" vertical="center" wrapText="1"/>
    </xf>
  </cellXfs>
  <cellStyles count="2">
    <cellStyle name="Lien hypertexte" xfId="1" builtinId="8"/>
    <cellStyle name="Normal" xfId="0" builtinId="0"/>
  </cellStyles>
  <dxfs count="38">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border>
        <left/>
        <right/>
        <top/>
        <bottom style="dotted">
          <color auto="1"/>
        </bottom>
      </border>
    </dxf>
    <dxf>
      <font>
        <color theme="1"/>
      </font>
    </dxf>
    <dxf>
      <font>
        <color theme="1"/>
      </font>
    </dxf>
    <dxf>
      <fill>
        <patternFill>
          <bgColor theme="3" tint="0.79998168889431442"/>
        </patternFill>
      </fill>
    </dxf>
    <dxf>
      <font>
        <color theme="1"/>
      </font>
    </dxf>
    <dxf>
      <fill>
        <patternFill>
          <bgColor theme="3" tint="0.79998168889431442"/>
        </patternFill>
      </fill>
    </dxf>
    <dxf>
      <fill>
        <patternFill>
          <bgColor theme="3" tint="0.79998168889431442"/>
        </patternFill>
      </fill>
    </dxf>
    <dxf>
      <fill>
        <patternFill>
          <bgColor theme="3" tint="0.79998168889431442"/>
        </patternFill>
      </fill>
    </dxf>
    <dxf>
      <font>
        <b/>
        <i val="0"/>
        <color rgb="FFFF0000"/>
      </font>
    </dxf>
    <dxf>
      <fill>
        <patternFill>
          <bgColor theme="3" tint="0.79998168889431442"/>
        </patternFill>
      </fill>
    </dxf>
    <dxf>
      <font>
        <color auto="1"/>
      </font>
    </dxf>
    <dxf>
      <fill>
        <patternFill>
          <bgColor theme="3" tint="0.79998168889431442"/>
        </patternFill>
      </fill>
    </dxf>
    <dxf>
      <fill>
        <patternFill>
          <bgColor theme="3" tint="0.79998168889431442"/>
        </patternFill>
      </fill>
    </dxf>
    <dxf>
      <font>
        <color theme="1"/>
      </font>
    </dxf>
    <dxf>
      <fill>
        <patternFill>
          <bgColor theme="3" tint="0.79998168889431442"/>
        </patternFill>
      </fill>
    </dxf>
    <dxf>
      <fill>
        <patternFill>
          <bgColor theme="3" tint="0.79998168889431442"/>
        </patternFill>
      </fill>
    </dxf>
    <dxf>
      <font>
        <color theme="1"/>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border>
        <left style="thin">
          <color auto="1"/>
        </left>
        <right style="thin">
          <color auto="1"/>
        </right>
        <top style="thin">
          <color auto="1"/>
        </top>
        <bottom style="thin">
          <color auto="1"/>
        </bottom>
        <vertical/>
        <horizontal/>
      </border>
    </dxf>
    <dxf>
      <font>
        <color theme="1"/>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1"/>
      </font>
    </dxf>
    <dxf>
      <font>
        <color theme="1"/>
      </font>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A$14" lockText="1" noThreeD="1"/>
</file>

<file path=xl/ctrlProps/ctrlProp2.xml><?xml version="1.0" encoding="utf-8"?>
<formControlPr xmlns="http://schemas.microsoft.com/office/spreadsheetml/2009/9/main" objectType="CheckBox" fmlaLink="$A$15" lockText="1" noThreeD="1"/>
</file>

<file path=xl/ctrlProps/ctrlProp3.xml><?xml version="1.0" encoding="utf-8"?>
<formControlPr xmlns="http://schemas.microsoft.com/office/spreadsheetml/2009/9/main" objectType="CheckBox" fmlaLink="$A$16" lockText="1" noThreeD="1"/>
</file>

<file path=xl/ctrlProps/ctrlProp4.xml><?xml version="1.0" encoding="utf-8"?>
<formControlPr xmlns="http://schemas.microsoft.com/office/spreadsheetml/2009/9/main" objectType="CheckBox" fmlaLink="$A$17" lockText="1" noThreeD="1"/>
</file>

<file path=xl/ctrlProps/ctrlProp5.xml><?xml version="1.0" encoding="utf-8"?>
<formControlPr xmlns="http://schemas.microsoft.com/office/spreadsheetml/2009/9/main" objectType="CheckBox" fmlaLink="$A$18" lockText="1" noThreeD="1"/>
</file>

<file path=xl/ctrlProps/ctrlProp6.xml><?xml version="1.0" encoding="utf-8"?>
<formControlPr xmlns="http://schemas.microsoft.com/office/spreadsheetml/2009/9/main" objectType="CheckBox" fmlaLink="$A$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47625</xdr:rowOff>
    </xdr:from>
    <xdr:to>
      <xdr:col>0</xdr:col>
      <xdr:colOff>2257425</xdr:colOff>
      <xdr:row>4</xdr:row>
      <xdr:rowOff>73159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762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47625</xdr:rowOff>
    </xdr:from>
    <xdr:to>
      <xdr:col>0</xdr:col>
      <xdr:colOff>2257425</xdr:colOff>
      <xdr:row>4</xdr:row>
      <xdr:rowOff>73159</xdr:rowOff>
    </xdr:to>
    <xdr:pic>
      <xdr:nvPicPr>
        <xdr:cNvPr id="4"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762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3"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66675</xdr:rowOff>
    </xdr:from>
    <xdr:to>
      <xdr:col>1</xdr:col>
      <xdr:colOff>1743075</xdr:colOff>
      <xdr:row>4</xdr:row>
      <xdr:rowOff>92209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13</xdr:row>
          <xdr:rowOff>28575</xdr:rowOff>
        </xdr:from>
        <xdr:to>
          <xdr:col>1</xdr:col>
          <xdr:colOff>0</xdr:colOff>
          <xdr:row>13</xdr:row>
          <xdr:rowOff>171450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9525</xdr:rowOff>
        </xdr:from>
        <xdr:to>
          <xdr:col>1</xdr:col>
          <xdr:colOff>9525</xdr:colOff>
          <xdr:row>14</xdr:row>
          <xdr:rowOff>171450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xdr:row>
          <xdr:rowOff>19050</xdr:rowOff>
        </xdr:from>
        <xdr:to>
          <xdr:col>0</xdr:col>
          <xdr:colOff>266700</xdr:colOff>
          <xdr:row>15</xdr:row>
          <xdr:rowOff>171450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0</xdr:rowOff>
        </xdr:from>
        <xdr:to>
          <xdr:col>1</xdr:col>
          <xdr:colOff>9525</xdr:colOff>
          <xdr:row>16</xdr:row>
          <xdr:rowOff>161925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xdr:row>
          <xdr:rowOff>9525</xdr:rowOff>
        </xdr:from>
        <xdr:to>
          <xdr:col>1</xdr:col>
          <xdr:colOff>9525</xdr:colOff>
          <xdr:row>17</xdr:row>
          <xdr:rowOff>171450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xdr:row>
          <xdr:rowOff>0</xdr:rowOff>
        </xdr:from>
        <xdr:to>
          <xdr:col>1</xdr:col>
          <xdr:colOff>9525</xdr:colOff>
          <xdr:row>18</xdr:row>
          <xdr:rowOff>161925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1</xdr:col>
      <xdr:colOff>866775</xdr:colOff>
      <xdr:row>4</xdr:row>
      <xdr:rowOff>63635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XFC12"/>
  <sheetViews>
    <sheetView tabSelected="1" zoomScaleNormal="100" workbookViewId="0">
      <selection activeCell="A9" sqref="A9:E9"/>
    </sheetView>
  </sheetViews>
  <sheetFormatPr baseColWidth="10" defaultColWidth="0" defaultRowHeight="300" customHeight="1" zeroHeight="1" x14ac:dyDescent="0.25"/>
  <cols>
    <col min="1" max="1" width="53.7109375" style="21" customWidth="1"/>
    <col min="2" max="5" width="16.7109375" style="21" customWidth="1"/>
    <col min="6" max="6" width="0.140625" style="21" customWidth="1"/>
    <col min="7" max="16383" width="11.42578125" style="21" hidden="1"/>
    <col min="16384" max="16384" width="4.85546875" style="21" hidden="1"/>
  </cols>
  <sheetData>
    <row r="1" spans="1:5" ht="15" x14ac:dyDescent="0.25">
      <c r="A1" s="23"/>
      <c r="B1" s="24"/>
      <c r="C1" s="160" t="s">
        <v>0</v>
      </c>
      <c r="D1" s="161"/>
      <c r="E1" s="162"/>
    </row>
    <row r="2" spans="1:5" ht="15" x14ac:dyDescent="0.25">
      <c r="A2" s="25"/>
      <c r="B2" s="26"/>
      <c r="C2" s="163" t="s">
        <v>1</v>
      </c>
      <c r="D2" s="164"/>
      <c r="E2" s="165"/>
    </row>
    <row r="3" spans="1:5" ht="15" x14ac:dyDescent="0.25">
      <c r="A3" s="25"/>
      <c r="B3" s="26"/>
      <c r="C3" s="163" t="s">
        <v>2</v>
      </c>
      <c r="D3" s="164"/>
      <c r="E3" s="165"/>
    </row>
    <row r="4" spans="1:5" ht="15" x14ac:dyDescent="0.25">
      <c r="A4" s="25"/>
      <c r="B4" s="26"/>
      <c r="C4" s="163" t="s">
        <v>3</v>
      </c>
      <c r="D4" s="164"/>
      <c r="E4" s="165"/>
    </row>
    <row r="5" spans="1:5" ht="15" x14ac:dyDescent="0.25">
      <c r="A5" s="25"/>
      <c r="B5" s="26"/>
      <c r="C5" s="166" t="s">
        <v>4</v>
      </c>
      <c r="D5" s="167"/>
      <c r="E5" s="168"/>
    </row>
    <row r="6" spans="1:5" ht="40.5" customHeight="1" x14ac:dyDescent="0.25">
      <c r="A6" s="169" t="s">
        <v>5</v>
      </c>
      <c r="B6" s="170"/>
      <c r="C6" s="169" t="s">
        <v>2550</v>
      </c>
      <c r="D6" s="170"/>
      <c r="E6" s="171"/>
    </row>
    <row r="7" spans="1:5" ht="15" x14ac:dyDescent="0.25">
      <c r="A7" s="144" t="str">
        <f>CODFORMULAIRE&amp;" - version "&amp;VERSIONFORMULAIRE&amp;" du "&amp;TEXT(DATEVERSIONFORMULAIRE,"jj/mm/aaaa")</f>
        <v>F_DPF_AEAP_CHARTEPHYTO - version 1.0 du 01/01/2017</v>
      </c>
      <c r="B7" s="22"/>
    </row>
    <row r="8" spans="1:5" ht="47.25" customHeight="1" x14ac:dyDescent="0.25">
      <c r="A8" s="154" t="s">
        <v>24</v>
      </c>
      <c r="B8" s="155"/>
      <c r="C8" s="155"/>
      <c r="D8" s="155"/>
      <c r="E8" s="156"/>
    </row>
    <row r="9" spans="1:5" ht="95.25" customHeight="1" x14ac:dyDescent="0.25">
      <c r="A9" s="172" t="s">
        <v>2592</v>
      </c>
      <c r="B9" s="173"/>
      <c r="C9" s="173"/>
      <c r="D9" s="173"/>
      <c r="E9" s="174"/>
    </row>
    <row r="10" spans="1:5" ht="141.75" customHeight="1" x14ac:dyDescent="0.25">
      <c r="A10" s="172" t="s">
        <v>2593</v>
      </c>
      <c r="B10" s="173"/>
      <c r="C10" s="173"/>
      <c r="D10" s="173"/>
      <c r="E10" s="174"/>
    </row>
    <row r="11" spans="1:5" ht="300" customHeight="1" x14ac:dyDescent="0.25">
      <c r="A11" s="157" t="s">
        <v>2594</v>
      </c>
      <c r="B11" s="158"/>
      <c r="C11" s="158"/>
      <c r="D11" s="158"/>
      <c r="E11" s="159"/>
    </row>
    <row r="12" spans="1:5" ht="9.9499999999999993" customHeight="1" x14ac:dyDescent="0.25"/>
  </sheetData>
  <sheetProtection password="E723" sheet="1" objects="1" scenarios="1"/>
  <mergeCells count="11">
    <mergeCell ref="A8:E8"/>
    <mergeCell ref="A11:E11"/>
    <mergeCell ref="C1:E1"/>
    <mergeCell ref="C2:E2"/>
    <mergeCell ref="C3:E3"/>
    <mergeCell ref="C4:E4"/>
    <mergeCell ref="C5:E5"/>
    <mergeCell ref="A6:B6"/>
    <mergeCell ref="C6:E6"/>
    <mergeCell ref="A9:E9"/>
    <mergeCell ref="A10:E10"/>
  </mergeCells>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2480"/>
  <sheetViews>
    <sheetView topLeftCell="A12" zoomScaleNormal="100" workbookViewId="0">
      <selection activeCell="O41" sqref="O41"/>
    </sheetView>
  </sheetViews>
  <sheetFormatPr baseColWidth="10" defaultColWidth="9.140625" defaultRowHeight="15" x14ac:dyDescent="0.25"/>
  <cols>
    <col min="1" max="1" width="10" style="90" customWidth="1"/>
    <col min="2" max="2" width="30.7109375" style="88" customWidth="1"/>
    <col min="3" max="3" width="15.85546875" style="91" bestFit="1" customWidth="1"/>
    <col min="4" max="16384" width="9.140625" style="88"/>
  </cols>
  <sheetData>
    <row r="1" spans="1:3" ht="54.75" customHeight="1" x14ac:dyDescent="0.25">
      <c r="A1" s="85" t="s">
        <v>96</v>
      </c>
      <c r="B1" s="86" t="s">
        <v>97</v>
      </c>
      <c r="C1" s="87" t="s">
        <v>98</v>
      </c>
    </row>
    <row r="2" spans="1:3" x14ac:dyDescent="0.25">
      <c r="A2" s="92">
        <v>2006</v>
      </c>
      <c r="B2" s="88" t="s">
        <v>99</v>
      </c>
      <c r="C2" s="89" t="s">
        <v>100</v>
      </c>
    </row>
    <row r="3" spans="1:3" x14ac:dyDescent="0.25">
      <c r="A3" s="92">
        <v>2019</v>
      </c>
      <c r="B3" s="88" t="s">
        <v>101</v>
      </c>
      <c r="C3" s="89" t="s">
        <v>100</v>
      </c>
    </row>
    <row r="4" spans="1:3" x14ac:dyDescent="0.25">
      <c r="A4" s="92">
        <v>2025</v>
      </c>
      <c r="B4" s="88" t="s">
        <v>102</v>
      </c>
      <c r="C4" s="89" t="s">
        <v>100</v>
      </c>
    </row>
    <row r="5" spans="1:3" x14ac:dyDescent="0.25">
      <c r="A5" s="92">
        <v>2029</v>
      </c>
      <c r="B5" s="88" t="s">
        <v>103</v>
      </c>
      <c r="C5" s="89" t="s">
        <v>100</v>
      </c>
    </row>
    <row r="6" spans="1:3" x14ac:dyDescent="0.25">
      <c r="A6" s="92">
        <v>2030</v>
      </c>
      <c r="B6" s="88" t="s">
        <v>104</v>
      </c>
      <c r="C6" s="89" t="s">
        <v>100</v>
      </c>
    </row>
    <row r="7" spans="1:3" x14ac:dyDescent="0.25">
      <c r="A7" s="92">
        <v>2032</v>
      </c>
      <c r="B7" s="88" t="s">
        <v>105</v>
      </c>
      <c r="C7" s="89" t="s">
        <v>100</v>
      </c>
    </row>
    <row r="8" spans="1:3" x14ac:dyDescent="0.25">
      <c r="A8" s="92">
        <v>2050</v>
      </c>
      <c r="B8" s="88" t="s">
        <v>106</v>
      </c>
      <c r="C8" s="89" t="s">
        <v>100</v>
      </c>
    </row>
    <row r="9" spans="1:3" x14ac:dyDescent="0.25">
      <c r="A9" s="92">
        <v>2056</v>
      </c>
      <c r="B9" s="88" t="s">
        <v>107</v>
      </c>
      <c r="C9" s="89" t="s">
        <v>100</v>
      </c>
    </row>
    <row r="10" spans="1:3" x14ac:dyDescent="0.25">
      <c r="A10" s="92">
        <v>2057</v>
      </c>
      <c r="B10" s="88" t="s">
        <v>108</v>
      </c>
      <c r="C10" s="89" t="s">
        <v>100</v>
      </c>
    </row>
    <row r="11" spans="1:3" x14ac:dyDescent="0.25">
      <c r="A11" s="92">
        <v>2060</v>
      </c>
      <c r="B11" s="88" t="s">
        <v>109</v>
      </c>
      <c r="C11" s="89" t="s">
        <v>100</v>
      </c>
    </row>
    <row r="12" spans="1:3" x14ac:dyDescent="0.25">
      <c r="A12" s="92">
        <v>2061</v>
      </c>
      <c r="B12" s="88" t="s">
        <v>110</v>
      </c>
      <c r="C12" s="89" t="s">
        <v>100</v>
      </c>
    </row>
    <row r="13" spans="1:3" x14ac:dyDescent="0.25">
      <c r="A13" s="92">
        <v>2063</v>
      </c>
      <c r="B13" s="88" t="s">
        <v>111</v>
      </c>
      <c r="C13" s="89" t="s">
        <v>100</v>
      </c>
    </row>
    <row r="14" spans="1:3" x14ac:dyDescent="0.25">
      <c r="A14" s="92">
        <v>2065</v>
      </c>
      <c r="B14" s="88" t="s">
        <v>112</v>
      </c>
      <c r="C14" s="89" t="s">
        <v>100</v>
      </c>
    </row>
    <row r="15" spans="1:3" x14ac:dyDescent="0.25">
      <c r="A15" s="92">
        <v>2067</v>
      </c>
      <c r="B15" s="88" t="s">
        <v>113</v>
      </c>
      <c r="C15" s="89" t="s">
        <v>100</v>
      </c>
    </row>
    <row r="16" spans="1:3" x14ac:dyDescent="0.25">
      <c r="A16" s="92">
        <v>2095</v>
      </c>
      <c r="B16" s="88" t="s">
        <v>114</v>
      </c>
      <c r="C16" s="89" t="s">
        <v>100</v>
      </c>
    </row>
    <row r="17" spans="1:3" x14ac:dyDescent="0.25">
      <c r="A17" s="92">
        <v>2100</v>
      </c>
      <c r="B17" s="88" t="s">
        <v>115</v>
      </c>
      <c r="C17" s="89" t="s">
        <v>100</v>
      </c>
    </row>
    <row r="18" spans="1:3" x14ac:dyDescent="0.25">
      <c r="A18" s="92">
        <v>2112</v>
      </c>
      <c r="B18" s="88" t="s">
        <v>116</v>
      </c>
      <c r="C18" s="89" t="s">
        <v>100</v>
      </c>
    </row>
    <row r="19" spans="1:3" x14ac:dyDescent="0.25">
      <c r="A19" s="92">
        <v>2117</v>
      </c>
      <c r="B19" s="88" t="s">
        <v>117</v>
      </c>
      <c r="C19" s="89" t="s">
        <v>100</v>
      </c>
    </row>
    <row r="20" spans="1:3" x14ac:dyDescent="0.25">
      <c r="A20" s="92">
        <v>2142</v>
      </c>
      <c r="B20" s="88" t="s">
        <v>118</v>
      </c>
      <c r="C20" s="89" t="s">
        <v>100</v>
      </c>
    </row>
    <row r="21" spans="1:3" x14ac:dyDescent="0.25">
      <c r="A21" s="92">
        <v>2143</v>
      </c>
      <c r="B21" s="88" t="s">
        <v>119</v>
      </c>
      <c r="C21" s="89" t="s">
        <v>100</v>
      </c>
    </row>
    <row r="22" spans="1:3" x14ac:dyDescent="0.25">
      <c r="A22" s="92">
        <v>2144</v>
      </c>
      <c r="B22" s="88" t="s">
        <v>120</v>
      </c>
      <c r="C22" s="89" t="s">
        <v>100</v>
      </c>
    </row>
    <row r="23" spans="1:3" x14ac:dyDescent="0.25">
      <c r="A23" s="92">
        <v>2199</v>
      </c>
      <c r="B23" s="88" t="s">
        <v>121</v>
      </c>
      <c r="C23" s="89" t="s">
        <v>100</v>
      </c>
    </row>
    <row r="24" spans="1:3" x14ac:dyDescent="0.25">
      <c r="A24" s="92">
        <v>2214</v>
      </c>
      <c r="B24" s="88" t="s">
        <v>122</v>
      </c>
      <c r="C24" s="89" t="s">
        <v>100</v>
      </c>
    </row>
    <row r="25" spans="1:3" x14ac:dyDescent="0.25">
      <c r="A25" s="92">
        <v>2240</v>
      </c>
      <c r="B25" s="88" t="s">
        <v>123</v>
      </c>
      <c r="C25" s="89" t="s">
        <v>124</v>
      </c>
    </row>
    <row r="26" spans="1:3" x14ac:dyDescent="0.25">
      <c r="A26" s="92">
        <v>2246</v>
      </c>
      <c r="B26" s="88" t="s">
        <v>125</v>
      </c>
      <c r="C26" s="89" t="s">
        <v>100</v>
      </c>
    </row>
    <row r="27" spans="1:3" x14ac:dyDescent="0.25">
      <c r="A27" s="92">
        <v>2257</v>
      </c>
      <c r="B27" s="88" t="s">
        <v>126</v>
      </c>
      <c r="C27" s="89" t="s">
        <v>100</v>
      </c>
    </row>
    <row r="28" spans="1:3" x14ac:dyDescent="0.25">
      <c r="A28" s="92">
        <v>2270</v>
      </c>
      <c r="B28" s="88" t="s">
        <v>127</v>
      </c>
      <c r="C28" s="89" t="s">
        <v>100</v>
      </c>
    </row>
    <row r="29" spans="1:3" x14ac:dyDescent="0.25">
      <c r="A29" s="92">
        <v>2273</v>
      </c>
      <c r="B29" s="88" t="s">
        <v>128</v>
      </c>
      <c r="C29" s="89" t="s">
        <v>100</v>
      </c>
    </row>
    <row r="30" spans="1:3" x14ac:dyDescent="0.25">
      <c r="A30" s="92">
        <v>2287</v>
      </c>
      <c r="B30" s="88" t="s">
        <v>129</v>
      </c>
      <c r="C30" s="89" t="s">
        <v>100</v>
      </c>
    </row>
    <row r="31" spans="1:3" x14ac:dyDescent="0.25">
      <c r="A31" s="92">
        <v>2288</v>
      </c>
      <c r="B31" s="88" t="s">
        <v>130</v>
      </c>
      <c r="C31" s="89" t="s">
        <v>124</v>
      </c>
    </row>
    <row r="32" spans="1:3" x14ac:dyDescent="0.25">
      <c r="A32" s="92">
        <v>2291</v>
      </c>
      <c r="B32" s="88" t="s">
        <v>131</v>
      </c>
      <c r="C32" s="89" t="s">
        <v>100</v>
      </c>
    </row>
    <row r="33" spans="1:3" x14ac:dyDescent="0.25">
      <c r="A33" s="92">
        <v>2293</v>
      </c>
      <c r="B33" s="88" t="s">
        <v>132</v>
      </c>
      <c r="C33" s="89" t="s">
        <v>100</v>
      </c>
    </row>
    <row r="34" spans="1:3" x14ac:dyDescent="0.25">
      <c r="A34" s="92">
        <v>2296</v>
      </c>
      <c r="B34" s="88" t="s">
        <v>133</v>
      </c>
      <c r="C34" s="89" t="s">
        <v>100</v>
      </c>
    </row>
    <row r="35" spans="1:3" x14ac:dyDescent="0.25">
      <c r="A35" s="92">
        <v>2303</v>
      </c>
      <c r="B35" s="88" t="s">
        <v>134</v>
      </c>
      <c r="C35" s="89" t="s">
        <v>100</v>
      </c>
    </row>
    <row r="36" spans="1:3" x14ac:dyDescent="0.25">
      <c r="A36" s="92">
        <v>2308</v>
      </c>
      <c r="B36" s="88" t="s">
        <v>135</v>
      </c>
      <c r="C36" s="89" t="s">
        <v>124</v>
      </c>
    </row>
    <row r="37" spans="1:3" x14ac:dyDescent="0.25">
      <c r="A37" s="92">
        <v>2310</v>
      </c>
      <c r="B37" s="88" t="s">
        <v>136</v>
      </c>
      <c r="C37" s="89" t="s">
        <v>124</v>
      </c>
    </row>
    <row r="38" spans="1:3" x14ac:dyDescent="0.25">
      <c r="A38" s="92">
        <v>2312</v>
      </c>
      <c r="B38" s="88" t="s">
        <v>137</v>
      </c>
      <c r="C38" s="89" t="s">
        <v>124</v>
      </c>
    </row>
    <row r="39" spans="1:3" x14ac:dyDescent="0.25">
      <c r="A39" s="92">
        <v>2315</v>
      </c>
      <c r="B39" s="88" t="s">
        <v>138</v>
      </c>
      <c r="C39" s="89" t="s">
        <v>100</v>
      </c>
    </row>
    <row r="40" spans="1:3" x14ac:dyDescent="0.25">
      <c r="A40" s="92">
        <v>2317</v>
      </c>
      <c r="B40" s="88" t="s">
        <v>139</v>
      </c>
      <c r="C40" s="89" t="s">
        <v>100</v>
      </c>
    </row>
    <row r="41" spans="1:3" x14ac:dyDescent="0.25">
      <c r="A41" s="92">
        <v>2319</v>
      </c>
      <c r="B41" s="88" t="s">
        <v>140</v>
      </c>
      <c r="C41" s="89" t="s">
        <v>124</v>
      </c>
    </row>
    <row r="42" spans="1:3" x14ac:dyDescent="0.25">
      <c r="A42" s="92">
        <v>2320</v>
      </c>
      <c r="B42" s="88" t="s">
        <v>141</v>
      </c>
      <c r="C42" s="89" t="s">
        <v>100</v>
      </c>
    </row>
    <row r="43" spans="1:3" x14ac:dyDescent="0.25">
      <c r="A43" s="92">
        <v>2322</v>
      </c>
      <c r="B43" s="88" t="s">
        <v>142</v>
      </c>
      <c r="C43" s="89" t="s">
        <v>124</v>
      </c>
    </row>
    <row r="44" spans="1:3" x14ac:dyDescent="0.25">
      <c r="A44" s="92">
        <v>2323</v>
      </c>
      <c r="B44" s="88" t="s">
        <v>143</v>
      </c>
      <c r="C44" s="89" t="s">
        <v>100</v>
      </c>
    </row>
    <row r="45" spans="1:3" x14ac:dyDescent="0.25">
      <c r="A45" s="92">
        <v>2324</v>
      </c>
      <c r="B45" s="88" t="s">
        <v>144</v>
      </c>
      <c r="C45" s="89" t="s">
        <v>124</v>
      </c>
    </row>
    <row r="46" spans="1:3" x14ac:dyDescent="0.25">
      <c r="A46" s="92">
        <v>2327</v>
      </c>
      <c r="B46" s="88" t="s">
        <v>145</v>
      </c>
      <c r="C46" s="89" t="s">
        <v>100</v>
      </c>
    </row>
    <row r="47" spans="1:3" x14ac:dyDescent="0.25">
      <c r="A47" s="92">
        <v>2330</v>
      </c>
      <c r="B47" s="88" t="s">
        <v>146</v>
      </c>
      <c r="C47" s="89" t="s">
        <v>100</v>
      </c>
    </row>
    <row r="48" spans="1:3" x14ac:dyDescent="0.25">
      <c r="A48" s="92">
        <v>2334</v>
      </c>
      <c r="B48" s="88" t="s">
        <v>147</v>
      </c>
      <c r="C48" s="89" t="s">
        <v>124</v>
      </c>
    </row>
    <row r="49" spans="1:3" x14ac:dyDescent="0.25">
      <c r="A49" s="92">
        <v>2340</v>
      </c>
      <c r="B49" s="88" t="s">
        <v>148</v>
      </c>
      <c r="C49" s="89" t="s">
        <v>124</v>
      </c>
    </row>
    <row r="50" spans="1:3" x14ac:dyDescent="0.25">
      <c r="A50" s="92">
        <v>2343</v>
      </c>
      <c r="B50" s="88" t="s">
        <v>149</v>
      </c>
      <c r="C50" s="89" t="s">
        <v>100</v>
      </c>
    </row>
    <row r="51" spans="1:3" x14ac:dyDescent="0.25">
      <c r="A51" s="92">
        <v>2345</v>
      </c>
      <c r="B51" s="88" t="s">
        <v>150</v>
      </c>
      <c r="C51" s="89" t="s">
        <v>100</v>
      </c>
    </row>
    <row r="52" spans="1:3" x14ac:dyDescent="0.25">
      <c r="A52" s="92">
        <v>2352</v>
      </c>
      <c r="B52" s="88" t="s">
        <v>151</v>
      </c>
      <c r="C52" s="89" t="s">
        <v>100</v>
      </c>
    </row>
    <row r="53" spans="1:3" x14ac:dyDescent="0.25">
      <c r="A53" s="92">
        <v>2355</v>
      </c>
      <c r="B53" s="88" t="s">
        <v>152</v>
      </c>
      <c r="C53" s="89" t="s">
        <v>100</v>
      </c>
    </row>
    <row r="54" spans="1:3" x14ac:dyDescent="0.25">
      <c r="A54" s="92">
        <v>2359</v>
      </c>
      <c r="B54" s="88" t="s">
        <v>153</v>
      </c>
      <c r="C54" s="89" t="s">
        <v>100</v>
      </c>
    </row>
    <row r="55" spans="1:3" x14ac:dyDescent="0.25">
      <c r="A55" s="92">
        <v>2367</v>
      </c>
      <c r="B55" s="88" t="s">
        <v>154</v>
      </c>
      <c r="C55" s="89" t="s">
        <v>100</v>
      </c>
    </row>
    <row r="56" spans="1:3" x14ac:dyDescent="0.25">
      <c r="A56" s="92">
        <v>2370</v>
      </c>
      <c r="B56" s="88" t="s">
        <v>155</v>
      </c>
      <c r="C56" s="89" t="s">
        <v>100</v>
      </c>
    </row>
    <row r="57" spans="1:3" x14ac:dyDescent="0.25">
      <c r="A57" s="92">
        <v>2371</v>
      </c>
      <c r="B57" s="88" t="s">
        <v>156</v>
      </c>
      <c r="C57" s="89" t="s">
        <v>124</v>
      </c>
    </row>
    <row r="58" spans="1:3" x14ac:dyDescent="0.25">
      <c r="A58" s="92">
        <v>2374</v>
      </c>
      <c r="B58" s="88" t="s">
        <v>157</v>
      </c>
      <c r="C58" s="89" t="s">
        <v>100</v>
      </c>
    </row>
    <row r="59" spans="1:3" x14ac:dyDescent="0.25">
      <c r="A59" s="92">
        <v>2380</v>
      </c>
      <c r="B59" s="88" t="s">
        <v>158</v>
      </c>
      <c r="C59" s="89" t="s">
        <v>100</v>
      </c>
    </row>
    <row r="60" spans="1:3" x14ac:dyDescent="0.25">
      <c r="A60" s="92">
        <v>2382</v>
      </c>
      <c r="B60" s="88" t="s">
        <v>159</v>
      </c>
      <c r="C60" s="89" t="s">
        <v>100</v>
      </c>
    </row>
    <row r="61" spans="1:3" x14ac:dyDescent="0.25">
      <c r="A61" s="92">
        <v>2383</v>
      </c>
      <c r="B61" s="88" t="s">
        <v>160</v>
      </c>
      <c r="C61" s="89" t="s">
        <v>124</v>
      </c>
    </row>
    <row r="62" spans="1:3" x14ac:dyDescent="0.25">
      <c r="A62" s="92">
        <v>2390</v>
      </c>
      <c r="B62" s="88" t="s">
        <v>161</v>
      </c>
      <c r="C62" s="89" t="s">
        <v>100</v>
      </c>
    </row>
    <row r="63" spans="1:3" x14ac:dyDescent="0.25">
      <c r="A63" s="92">
        <v>2392</v>
      </c>
      <c r="B63" s="88" t="s">
        <v>162</v>
      </c>
      <c r="C63" s="89" t="s">
        <v>100</v>
      </c>
    </row>
    <row r="64" spans="1:3" x14ac:dyDescent="0.25">
      <c r="A64" s="92">
        <v>2397</v>
      </c>
      <c r="B64" s="88" t="s">
        <v>163</v>
      </c>
      <c r="C64" s="89" t="s">
        <v>100</v>
      </c>
    </row>
    <row r="65" spans="1:3" x14ac:dyDescent="0.25">
      <c r="A65" s="92">
        <v>2402</v>
      </c>
      <c r="B65" s="88" t="s">
        <v>164</v>
      </c>
      <c r="C65" s="89" t="s">
        <v>100</v>
      </c>
    </row>
    <row r="66" spans="1:3" x14ac:dyDescent="0.25">
      <c r="A66" s="92">
        <v>2417</v>
      </c>
      <c r="B66" s="88" t="s">
        <v>165</v>
      </c>
      <c r="C66" s="89" t="s">
        <v>100</v>
      </c>
    </row>
    <row r="67" spans="1:3" x14ac:dyDescent="0.25">
      <c r="A67" s="92">
        <v>2420</v>
      </c>
      <c r="B67" s="88" t="s">
        <v>166</v>
      </c>
      <c r="C67" s="89" t="s">
        <v>100</v>
      </c>
    </row>
    <row r="68" spans="1:3" x14ac:dyDescent="0.25">
      <c r="A68" s="92">
        <v>2426</v>
      </c>
      <c r="B68" s="88" t="s">
        <v>167</v>
      </c>
      <c r="C68" s="89" t="s">
        <v>100</v>
      </c>
    </row>
    <row r="69" spans="1:3" x14ac:dyDescent="0.25">
      <c r="A69" s="92">
        <v>2451</v>
      </c>
      <c r="B69" s="88" t="s">
        <v>168</v>
      </c>
      <c r="C69" s="89" t="s">
        <v>100</v>
      </c>
    </row>
    <row r="70" spans="1:3" x14ac:dyDescent="0.25">
      <c r="A70" s="92">
        <v>2452</v>
      </c>
      <c r="B70" s="88" t="s">
        <v>169</v>
      </c>
      <c r="C70" s="89" t="s">
        <v>100</v>
      </c>
    </row>
    <row r="71" spans="1:3" x14ac:dyDescent="0.25">
      <c r="A71" s="92">
        <v>2459</v>
      </c>
      <c r="B71" s="88" t="s">
        <v>170</v>
      </c>
      <c r="C71" s="89" t="s">
        <v>124</v>
      </c>
    </row>
    <row r="72" spans="1:3" x14ac:dyDescent="0.25">
      <c r="A72" s="92">
        <v>2476</v>
      </c>
      <c r="B72" s="88" t="s">
        <v>171</v>
      </c>
      <c r="C72" s="89" t="s">
        <v>100</v>
      </c>
    </row>
    <row r="73" spans="1:3" x14ac:dyDescent="0.25">
      <c r="A73" s="92">
        <v>2481</v>
      </c>
      <c r="B73" s="88" t="s">
        <v>172</v>
      </c>
      <c r="C73" s="89" t="s">
        <v>124</v>
      </c>
    </row>
    <row r="74" spans="1:3" x14ac:dyDescent="0.25">
      <c r="A74" s="92">
        <v>2488</v>
      </c>
      <c r="B74" s="88" t="s">
        <v>173</v>
      </c>
      <c r="C74" s="89" t="s">
        <v>100</v>
      </c>
    </row>
    <row r="75" spans="1:3" x14ac:dyDescent="0.25">
      <c r="A75" s="92">
        <v>2500</v>
      </c>
      <c r="B75" s="88" t="s">
        <v>174</v>
      </c>
      <c r="C75" s="89" t="s">
        <v>100</v>
      </c>
    </row>
    <row r="76" spans="1:3" x14ac:dyDescent="0.25">
      <c r="A76" s="92">
        <v>2504</v>
      </c>
      <c r="B76" s="88" t="s">
        <v>175</v>
      </c>
      <c r="C76" s="89" t="s">
        <v>100</v>
      </c>
    </row>
    <row r="77" spans="1:3" x14ac:dyDescent="0.25">
      <c r="A77" s="92">
        <v>2511</v>
      </c>
      <c r="B77" s="88" t="s">
        <v>176</v>
      </c>
      <c r="C77" s="89" t="s">
        <v>124</v>
      </c>
    </row>
    <row r="78" spans="1:3" x14ac:dyDescent="0.25">
      <c r="A78" s="92">
        <v>2525</v>
      </c>
      <c r="B78" s="88" t="s">
        <v>177</v>
      </c>
      <c r="C78" s="89" t="s">
        <v>100</v>
      </c>
    </row>
    <row r="79" spans="1:3" x14ac:dyDescent="0.25">
      <c r="A79" s="92">
        <v>2539</v>
      </c>
      <c r="B79" s="88" t="s">
        <v>178</v>
      </c>
      <c r="C79" s="89" t="s">
        <v>100</v>
      </c>
    </row>
    <row r="80" spans="1:3" x14ac:dyDescent="0.25">
      <c r="A80" s="92">
        <v>2549</v>
      </c>
      <c r="B80" s="88" t="s">
        <v>179</v>
      </c>
      <c r="C80" s="89" t="s">
        <v>124</v>
      </c>
    </row>
    <row r="81" spans="1:3" x14ac:dyDescent="0.25">
      <c r="A81" s="92">
        <v>2569</v>
      </c>
      <c r="B81" s="88" t="s">
        <v>180</v>
      </c>
      <c r="C81" s="89" t="s">
        <v>124</v>
      </c>
    </row>
    <row r="82" spans="1:3" x14ac:dyDescent="0.25">
      <c r="A82" s="92">
        <v>2570</v>
      </c>
      <c r="B82" s="88" t="s">
        <v>181</v>
      </c>
      <c r="C82" s="89" t="s">
        <v>100</v>
      </c>
    </row>
    <row r="83" spans="1:3" x14ac:dyDescent="0.25">
      <c r="A83" s="92">
        <v>2571</v>
      </c>
      <c r="B83" s="88" t="s">
        <v>182</v>
      </c>
      <c r="C83" s="89" t="s">
        <v>100</v>
      </c>
    </row>
    <row r="84" spans="1:3" x14ac:dyDescent="0.25">
      <c r="A84" s="92">
        <v>2584</v>
      </c>
      <c r="B84" s="88" t="s">
        <v>183</v>
      </c>
      <c r="C84" s="89" t="s">
        <v>124</v>
      </c>
    </row>
    <row r="85" spans="1:3" x14ac:dyDescent="0.25">
      <c r="A85" s="92">
        <v>2604</v>
      </c>
      <c r="B85" s="88" t="s">
        <v>184</v>
      </c>
      <c r="C85" s="89" t="s">
        <v>100</v>
      </c>
    </row>
    <row r="86" spans="1:3" x14ac:dyDescent="0.25">
      <c r="A86" s="92">
        <v>2614</v>
      </c>
      <c r="B86" s="88" t="s">
        <v>185</v>
      </c>
      <c r="C86" s="89" t="s">
        <v>100</v>
      </c>
    </row>
    <row r="87" spans="1:3" x14ac:dyDescent="0.25">
      <c r="A87" s="92">
        <v>2615</v>
      </c>
      <c r="B87" s="88" t="s">
        <v>186</v>
      </c>
      <c r="C87" s="89" t="s">
        <v>100</v>
      </c>
    </row>
    <row r="88" spans="1:3" x14ac:dyDescent="0.25">
      <c r="A88" s="92">
        <v>2618</v>
      </c>
      <c r="B88" s="88" t="s">
        <v>187</v>
      </c>
      <c r="C88" s="89" t="s">
        <v>100</v>
      </c>
    </row>
    <row r="89" spans="1:3" x14ac:dyDescent="0.25">
      <c r="A89" s="92">
        <v>2635</v>
      </c>
      <c r="B89" s="88" t="s">
        <v>188</v>
      </c>
      <c r="C89" s="89" t="s">
        <v>100</v>
      </c>
    </row>
    <row r="90" spans="1:3" x14ac:dyDescent="0.25">
      <c r="A90" s="92">
        <v>2637</v>
      </c>
      <c r="B90" s="88" t="s">
        <v>189</v>
      </c>
      <c r="C90" s="89" t="s">
        <v>100</v>
      </c>
    </row>
    <row r="91" spans="1:3" x14ac:dyDescent="0.25">
      <c r="A91" s="92">
        <v>2647</v>
      </c>
      <c r="B91" s="88" t="s">
        <v>190</v>
      </c>
      <c r="C91" s="89" t="s">
        <v>124</v>
      </c>
    </row>
    <row r="92" spans="1:3" x14ac:dyDescent="0.25">
      <c r="A92" s="92">
        <v>2650</v>
      </c>
      <c r="B92" s="88" t="s">
        <v>191</v>
      </c>
      <c r="C92" s="89" t="s">
        <v>124</v>
      </c>
    </row>
    <row r="93" spans="1:3" x14ac:dyDescent="0.25">
      <c r="A93" s="92">
        <v>2658</v>
      </c>
      <c r="B93" s="88" t="s">
        <v>192</v>
      </c>
      <c r="C93" s="89" t="s">
        <v>100</v>
      </c>
    </row>
    <row r="94" spans="1:3" x14ac:dyDescent="0.25">
      <c r="A94" s="92">
        <v>2659</v>
      </c>
      <c r="B94" s="88" t="s">
        <v>193</v>
      </c>
      <c r="C94" s="89" t="s">
        <v>124</v>
      </c>
    </row>
    <row r="95" spans="1:3" x14ac:dyDescent="0.25">
      <c r="A95" s="92">
        <v>2683</v>
      </c>
      <c r="B95" s="88" t="s">
        <v>194</v>
      </c>
      <c r="C95" s="89" t="s">
        <v>124</v>
      </c>
    </row>
    <row r="96" spans="1:3" x14ac:dyDescent="0.25">
      <c r="A96" s="92">
        <v>2691</v>
      </c>
      <c r="B96" s="88" t="s">
        <v>195</v>
      </c>
      <c r="C96" s="89" t="s">
        <v>124</v>
      </c>
    </row>
    <row r="97" spans="1:3" x14ac:dyDescent="0.25">
      <c r="A97" s="92">
        <v>2694</v>
      </c>
      <c r="B97" s="88" t="s">
        <v>196</v>
      </c>
      <c r="C97" s="89" t="s">
        <v>100</v>
      </c>
    </row>
    <row r="98" spans="1:3" x14ac:dyDescent="0.25">
      <c r="A98" s="92">
        <v>2702</v>
      </c>
      <c r="B98" s="88" t="s">
        <v>197</v>
      </c>
      <c r="C98" s="89" t="s">
        <v>100</v>
      </c>
    </row>
    <row r="99" spans="1:3" x14ac:dyDescent="0.25">
      <c r="A99" s="92">
        <v>2703</v>
      </c>
      <c r="B99" s="88" t="s">
        <v>198</v>
      </c>
      <c r="C99" s="89" t="s">
        <v>100</v>
      </c>
    </row>
    <row r="100" spans="1:3" x14ac:dyDescent="0.25">
      <c r="A100" s="92">
        <v>2708</v>
      </c>
      <c r="B100" s="88" t="s">
        <v>199</v>
      </c>
      <c r="C100" s="89" t="s">
        <v>100</v>
      </c>
    </row>
    <row r="101" spans="1:3" x14ac:dyDescent="0.25">
      <c r="A101" s="92">
        <v>2709</v>
      </c>
      <c r="B101" s="88" t="s">
        <v>200</v>
      </c>
      <c r="C101" s="89" t="s">
        <v>100</v>
      </c>
    </row>
    <row r="102" spans="1:3" x14ac:dyDescent="0.25">
      <c r="A102" s="92">
        <v>2710</v>
      </c>
      <c r="B102" s="88" t="s">
        <v>201</v>
      </c>
      <c r="C102" s="89" t="s">
        <v>100</v>
      </c>
    </row>
    <row r="103" spans="1:3" x14ac:dyDescent="0.25">
      <c r="A103" s="92">
        <v>2726</v>
      </c>
      <c r="B103" s="88" t="s">
        <v>202</v>
      </c>
      <c r="C103" s="89" t="s">
        <v>100</v>
      </c>
    </row>
    <row r="104" spans="1:3" x14ac:dyDescent="0.25">
      <c r="A104" s="92">
        <v>2747</v>
      </c>
      <c r="B104" s="88" t="s">
        <v>203</v>
      </c>
      <c r="C104" s="89" t="s">
        <v>100</v>
      </c>
    </row>
    <row r="105" spans="1:3" x14ac:dyDescent="0.25">
      <c r="A105" s="92">
        <v>2752</v>
      </c>
      <c r="B105" s="88" t="s">
        <v>204</v>
      </c>
      <c r="C105" s="89" t="s">
        <v>100</v>
      </c>
    </row>
    <row r="106" spans="1:3" x14ac:dyDescent="0.25">
      <c r="A106" s="92">
        <v>2756</v>
      </c>
      <c r="B106" s="88" t="s">
        <v>205</v>
      </c>
      <c r="C106" s="89" t="s">
        <v>100</v>
      </c>
    </row>
    <row r="107" spans="1:3" x14ac:dyDescent="0.25">
      <c r="A107" s="92">
        <v>2760</v>
      </c>
      <c r="B107" s="88" t="s">
        <v>206</v>
      </c>
      <c r="C107" s="89" t="s">
        <v>100</v>
      </c>
    </row>
    <row r="108" spans="1:3" x14ac:dyDescent="0.25">
      <c r="A108" s="92">
        <v>2769</v>
      </c>
      <c r="B108" s="88" t="s">
        <v>207</v>
      </c>
      <c r="C108" s="89" t="s">
        <v>100</v>
      </c>
    </row>
    <row r="109" spans="1:3" x14ac:dyDescent="0.25">
      <c r="A109" s="92">
        <v>2772</v>
      </c>
      <c r="B109" s="88" t="s">
        <v>208</v>
      </c>
      <c r="C109" s="89" t="s">
        <v>100</v>
      </c>
    </row>
    <row r="110" spans="1:3" x14ac:dyDescent="0.25">
      <c r="A110" s="92">
        <v>2774</v>
      </c>
      <c r="B110" s="88" t="s">
        <v>209</v>
      </c>
      <c r="C110" s="89" t="s">
        <v>100</v>
      </c>
    </row>
    <row r="111" spans="1:3" x14ac:dyDescent="0.25">
      <c r="A111" s="92">
        <v>2776</v>
      </c>
      <c r="B111" s="88" t="s">
        <v>210</v>
      </c>
      <c r="C111" s="89" t="s">
        <v>124</v>
      </c>
    </row>
    <row r="112" spans="1:3" x14ac:dyDescent="0.25">
      <c r="A112" s="92">
        <v>2782</v>
      </c>
      <c r="B112" s="88" t="s">
        <v>211</v>
      </c>
      <c r="C112" s="89" t="s">
        <v>100</v>
      </c>
    </row>
    <row r="113" spans="1:3" x14ac:dyDescent="0.25">
      <c r="A113" s="92">
        <v>2785</v>
      </c>
      <c r="B113" s="88" t="s">
        <v>212</v>
      </c>
      <c r="C113" s="89" t="s">
        <v>100</v>
      </c>
    </row>
    <row r="114" spans="1:3" x14ac:dyDescent="0.25">
      <c r="A114" s="92">
        <v>2808</v>
      </c>
      <c r="B114" s="88" t="s">
        <v>213</v>
      </c>
      <c r="C114" s="89" t="s">
        <v>100</v>
      </c>
    </row>
    <row r="115" spans="1:3" x14ac:dyDescent="0.25">
      <c r="A115" s="92">
        <v>2815</v>
      </c>
      <c r="B115" s="88" t="s">
        <v>214</v>
      </c>
      <c r="C115" s="89" t="s">
        <v>100</v>
      </c>
    </row>
    <row r="116" spans="1:3" x14ac:dyDescent="0.25">
      <c r="A116" s="92">
        <v>2830</v>
      </c>
      <c r="B116" s="88" t="s">
        <v>215</v>
      </c>
      <c r="C116" s="89" t="s">
        <v>100</v>
      </c>
    </row>
    <row r="117" spans="1:3" x14ac:dyDescent="0.25">
      <c r="A117" s="92">
        <v>59001</v>
      </c>
      <c r="B117" s="88" t="s">
        <v>216</v>
      </c>
      <c r="C117" s="89" t="s">
        <v>124</v>
      </c>
    </row>
    <row r="118" spans="1:3" x14ac:dyDescent="0.25">
      <c r="A118" s="92">
        <v>59002</v>
      </c>
      <c r="B118" s="88" t="s">
        <v>217</v>
      </c>
      <c r="C118" s="89" t="s">
        <v>124</v>
      </c>
    </row>
    <row r="119" spans="1:3" x14ac:dyDescent="0.25">
      <c r="A119" s="92">
        <v>59003</v>
      </c>
      <c r="B119" s="88" t="s">
        <v>218</v>
      </c>
      <c r="C119" s="89" t="s">
        <v>124</v>
      </c>
    </row>
    <row r="120" spans="1:3" x14ac:dyDescent="0.25">
      <c r="A120" s="92">
        <v>59004</v>
      </c>
      <c r="B120" s="88" t="s">
        <v>219</v>
      </c>
      <c r="C120" s="89" t="s">
        <v>100</v>
      </c>
    </row>
    <row r="121" spans="1:3" x14ac:dyDescent="0.25">
      <c r="A121" s="92">
        <v>59005</v>
      </c>
      <c r="B121" s="88" t="s">
        <v>220</v>
      </c>
      <c r="C121" s="89" t="s">
        <v>124</v>
      </c>
    </row>
    <row r="122" spans="1:3" x14ac:dyDescent="0.25">
      <c r="A122" s="92">
        <v>59006</v>
      </c>
      <c r="B122" s="88" t="s">
        <v>221</v>
      </c>
      <c r="C122" s="89" t="s">
        <v>100</v>
      </c>
    </row>
    <row r="123" spans="1:3" x14ac:dyDescent="0.25">
      <c r="A123" s="92">
        <v>59007</v>
      </c>
      <c r="B123" s="88" t="s">
        <v>222</v>
      </c>
      <c r="C123" s="89" t="s">
        <v>100</v>
      </c>
    </row>
    <row r="124" spans="1:3" x14ac:dyDescent="0.25">
      <c r="A124" s="92">
        <v>59008</v>
      </c>
      <c r="B124" s="88" t="s">
        <v>223</v>
      </c>
      <c r="C124" s="89" t="s">
        <v>124</v>
      </c>
    </row>
    <row r="125" spans="1:3" x14ac:dyDescent="0.25">
      <c r="A125" s="92">
        <v>59009</v>
      </c>
      <c r="B125" s="88" t="s">
        <v>224</v>
      </c>
      <c r="C125" s="89" t="s">
        <v>124</v>
      </c>
    </row>
    <row r="126" spans="1:3" x14ac:dyDescent="0.25">
      <c r="A126" s="92">
        <v>59010</v>
      </c>
      <c r="B126" s="88" t="s">
        <v>225</v>
      </c>
      <c r="C126" s="89" t="s">
        <v>100</v>
      </c>
    </row>
    <row r="127" spans="1:3" x14ac:dyDescent="0.25">
      <c r="A127" s="92">
        <v>59011</v>
      </c>
      <c r="B127" s="88" t="s">
        <v>226</v>
      </c>
      <c r="C127" s="89" t="s">
        <v>124</v>
      </c>
    </row>
    <row r="128" spans="1:3" x14ac:dyDescent="0.25">
      <c r="A128" s="92">
        <v>59012</v>
      </c>
      <c r="B128" s="88" t="s">
        <v>227</v>
      </c>
      <c r="C128" s="89" t="s">
        <v>124</v>
      </c>
    </row>
    <row r="129" spans="1:3" x14ac:dyDescent="0.25">
      <c r="A129" s="92">
        <v>59013</v>
      </c>
      <c r="B129" s="88" t="s">
        <v>228</v>
      </c>
      <c r="C129" s="89" t="s">
        <v>100</v>
      </c>
    </row>
    <row r="130" spans="1:3" x14ac:dyDescent="0.25">
      <c r="A130" s="92">
        <v>59014</v>
      </c>
      <c r="B130" s="88" t="s">
        <v>229</v>
      </c>
      <c r="C130" s="89" t="s">
        <v>124</v>
      </c>
    </row>
    <row r="131" spans="1:3" x14ac:dyDescent="0.25">
      <c r="A131" s="92">
        <v>59015</v>
      </c>
      <c r="B131" s="88" t="s">
        <v>230</v>
      </c>
      <c r="C131" s="89" t="s">
        <v>124</v>
      </c>
    </row>
    <row r="132" spans="1:3" x14ac:dyDescent="0.25">
      <c r="A132" s="92">
        <v>59016</v>
      </c>
      <c r="B132" s="88" t="s">
        <v>231</v>
      </c>
      <c r="C132" s="89" t="s">
        <v>100</v>
      </c>
    </row>
    <row r="133" spans="1:3" x14ac:dyDescent="0.25">
      <c r="A133" s="92">
        <v>59017</v>
      </c>
      <c r="B133" s="88" t="s">
        <v>232</v>
      </c>
      <c r="C133" s="89" t="s">
        <v>100</v>
      </c>
    </row>
    <row r="134" spans="1:3" x14ac:dyDescent="0.25">
      <c r="A134" s="92">
        <v>59018</v>
      </c>
      <c r="B134" s="88" t="s">
        <v>233</v>
      </c>
      <c r="C134" s="89" t="s">
        <v>124</v>
      </c>
    </row>
    <row r="135" spans="1:3" x14ac:dyDescent="0.25">
      <c r="A135" s="92">
        <v>59019</v>
      </c>
      <c r="B135" s="88" t="s">
        <v>234</v>
      </c>
      <c r="C135" s="89" t="s">
        <v>124</v>
      </c>
    </row>
    <row r="136" spans="1:3" x14ac:dyDescent="0.25">
      <c r="A136" s="92">
        <v>59021</v>
      </c>
      <c r="B136" s="88" t="s">
        <v>235</v>
      </c>
      <c r="C136" s="89" t="s">
        <v>124</v>
      </c>
    </row>
    <row r="137" spans="1:3" x14ac:dyDescent="0.25">
      <c r="A137" s="92">
        <v>59022</v>
      </c>
      <c r="B137" s="88" t="s">
        <v>236</v>
      </c>
      <c r="C137" s="89" t="s">
        <v>124</v>
      </c>
    </row>
    <row r="138" spans="1:3" x14ac:dyDescent="0.25">
      <c r="A138" s="92">
        <v>59023</v>
      </c>
      <c r="B138" s="88" t="s">
        <v>237</v>
      </c>
      <c r="C138" s="89" t="s">
        <v>124</v>
      </c>
    </row>
    <row r="139" spans="1:3" x14ac:dyDescent="0.25">
      <c r="A139" s="92">
        <v>59024</v>
      </c>
      <c r="B139" s="88" t="s">
        <v>238</v>
      </c>
      <c r="C139" s="89" t="s">
        <v>124</v>
      </c>
    </row>
    <row r="140" spans="1:3" x14ac:dyDescent="0.25">
      <c r="A140" s="92">
        <v>59025</v>
      </c>
      <c r="B140" s="88" t="s">
        <v>239</v>
      </c>
      <c r="C140" s="89" t="s">
        <v>100</v>
      </c>
    </row>
    <row r="141" spans="1:3" x14ac:dyDescent="0.25">
      <c r="A141" s="92">
        <v>59026</v>
      </c>
      <c r="B141" s="88" t="s">
        <v>240</v>
      </c>
      <c r="C141" s="89" t="s">
        <v>124</v>
      </c>
    </row>
    <row r="142" spans="1:3" x14ac:dyDescent="0.25">
      <c r="A142" s="92">
        <v>59027</v>
      </c>
      <c r="B142" s="88" t="s">
        <v>241</v>
      </c>
      <c r="C142" s="89" t="s">
        <v>124</v>
      </c>
    </row>
    <row r="143" spans="1:3" x14ac:dyDescent="0.25">
      <c r="A143" s="92">
        <v>59028</v>
      </c>
      <c r="B143" s="88" t="s">
        <v>242</v>
      </c>
      <c r="C143" s="89" t="s">
        <v>100</v>
      </c>
    </row>
    <row r="144" spans="1:3" x14ac:dyDescent="0.25">
      <c r="A144" s="92">
        <v>59029</v>
      </c>
      <c r="B144" s="88" t="s">
        <v>243</v>
      </c>
      <c r="C144" s="89" t="s">
        <v>100</v>
      </c>
    </row>
    <row r="145" spans="1:3" x14ac:dyDescent="0.25">
      <c r="A145" s="92">
        <v>59031</v>
      </c>
      <c r="B145" s="88" t="s">
        <v>244</v>
      </c>
      <c r="C145" s="89" t="s">
        <v>100</v>
      </c>
    </row>
    <row r="146" spans="1:3" x14ac:dyDescent="0.25">
      <c r="A146" s="92">
        <v>59032</v>
      </c>
      <c r="B146" s="88" t="s">
        <v>245</v>
      </c>
      <c r="C146" s="89" t="s">
        <v>124</v>
      </c>
    </row>
    <row r="147" spans="1:3" x14ac:dyDescent="0.25">
      <c r="A147" s="92">
        <v>59033</v>
      </c>
      <c r="B147" s="88" t="s">
        <v>246</v>
      </c>
      <c r="C147" s="89" t="s">
        <v>124</v>
      </c>
    </row>
    <row r="148" spans="1:3" x14ac:dyDescent="0.25">
      <c r="A148" s="92">
        <v>59034</v>
      </c>
      <c r="B148" s="88" t="s">
        <v>247</v>
      </c>
      <c r="C148" s="89" t="s">
        <v>124</v>
      </c>
    </row>
    <row r="149" spans="1:3" x14ac:dyDescent="0.25">
      <c r="A149" s="92">
        <v>59035</v>
      </c>
      <c r="B149" s="88" t="s">
        <v>248</v>
      </c>
      <c r="C149" s="89" t="s">
        <v>124</v>
      </c>
    </row>
    <row r="150" spans="1:3" x14ac:dyDescent="0.25">
      <c r="A150" s="92">
        <v>59036</v>
      </c>
      <c r="B150" s="88" t="s">
        <v>249</v>
      </c>
      <c r="C150" s="89" t="s">
        <v>124</v>
      </c>
    </row>
    <row r="151" spans="1:3" x14ac:dyDescent="0.25">
      <c r="A151" s="92">
        <v>59037</v>
      </c>
      <c r="B151" s="88" t="s">
        <v>250</v>
      </c>
      <c r="C151" s="89" t="s">
        <v>124</v>
      </c>
    </row>
    <row r="152" spans="1:3" x14ac:dyDescent="0.25">
      <c r="A152" s="92">
        <v>59038</v>
      </c>
      <c r="B152" s="88" t="s">
        <v>251</v>
      </c>
      <c r="C152" s="89" t="s">
        <v>124</v>
      </c>
    </row>
    <row r="153" spans="1:3" x14ac:dyDescent="0.25">
      <c r="A153" s="92">
        <v>59039</v>
      </c>
      <c r="B153" s="88" t="s">
        <v>252</v>
      </c>
      <c r="C153" s="89" t="s">
        <v>100</v>
      </c>
    </row>
    <row r="154" spans="1:3" x14ac:dyDescent="0.25">
      <c r="A154" s="92">
        <v>59041</v>
      </c>
      <c r="B154" s="88" t="s">
        <v>253</v>
      </c>
      <c r="C154" s="89" t="s">
        <v>124</v>
      </c>
    </row>
    <row r="155" spans="1:3" x14ac:dyDescent="0.25">
      <c r="A155" s="92">
        <v>59042</v>
      </c>
      <c r="B155" s="88" t="s">
        <v>254</v>
      </c>
      <c r="C155" s="89" t="s">
        <v>100</v>
      </c>
    </row>
    <row r="156" spans="1:3" x14ac:dyDescent="0.25">
      <c r="A156" s="92">
        <v>59043</v>
      </c>
      <c r="B156" s="88" t="s">
        <v>255</v>
      </c>
      <c r="C156" s="89" t="s">
        <v>100</v>
      </c>
    </row>
    <row r="157" spans="1:3" x14ac:dyDescent="0.25">
      <c r="A157" s="92">
        <v>59044</v>
      </c>
      <c r="B157" s="88" t="s">
        <v>256</v>
      </c>
      <c r="C157" s="89" t="s">
        <v>100</v>
      </c>
    </row>
    <row r="158" spans="1:3" x14ac:dyDescent="0.25">
      <c r="A158" s="92">
        <v>59045</v>
      </c>
      <c r="B158" s="88" t="s">
        <v>257</v>
      </c>
      <c r="C158" s="89" t="s">
        <v>124</v>
      </c>
    </row>
    <row r="159" spans="1:3" x14ac:dyDescent="0.25">
      <c r="A159" s="92">
        <v>59046</v>
      </c>
      <c r="B159" s="88" t="s">
        <v>258</v>
      </c>
      <c r="C159" s="89" t="s">
        <v>124</v>
      </c>
    </row>
    <row r="160" spans="1:3" x14ac:dyDescent="0.25">
      <c r="A160" s="92">
        <v>59047</v>
      </c>
      <c r="B160" s="88" t="s">
        <v>259</v>
      </c>
      <c r="C160" s="89" t="s">
        <v>124</v>
      </c>
    </row>
    <row r="161" spans="1:3" x14ac:dyDescent="0.25">
      <c r="A161" s="92">
        <v>59048</v>
      </c>
      <c r="B161" s="88" t="s">
        <v>260</v>
      </c>
      <c r="C161" s="89" t="s">
        <v>124</v>
      </c>
    </row>
    <row r="162" spans="1:3" x14ac:dyDescent="0.25">
      <c r="A162" s="92">
        <v>59049</v>
      </c>
      <c r="B162" s="88" t="s">
        <v>261</v>
      </c>
      <c r="C162" s="89" t="s">
        <v>124</v>
      </c>
    </row>
    <row r="163" spans="1:3" x14ac:dyDescent="0.25">
      <c r="A163" s="92">
        <v>59050</v>
      </c>
      <c r="B163" s="88" t="s">
        <v>262</v>
      </c>
      <c r="C163" s="89" t="s">
        <v>124</v>
      </c>
    </row>
    <row r="164" spans="1:3" x14ac:dyDescent="0.25">
      <c r="A164" s="92">
        <v>59051</v>
      </c>
      <c r="B164" s="88" t="s">
        <v>263</v>
      </c>
      <c r="C164" s="89" t="s">
        <v>124</v>
      </c>
    </row>
    <row r="165" spans="1:3" x14ac:dyDescent="0.25">
      <c r="A165" s="92">
        <v>59052</v>
      </c>
      <c r="B165" s="88" t="s">
        <v>264</v>
      </c>
      <c r="C165" s="89" t="s">
        <v>124</v>
      </c>
    </row>
    <row r="166" spans="1:3" x14ac:dyDescent="0.25">
      <c r="A166" s="92">
        <v>59053</v>
      </c>
      <c r="B166" s="88" t="s">
        <v>265</v>
      </c>
      <c r="C166" s="89" t="s">
        <v>100</v>
      </c>
    </row>
    <row r="167" spans="1:3" x14ac:dyDescent="0.25">
      <c r="A167" s="92">
        <v>59054</v>
      </c>
      <c r="B167" s="88" t="s">
        <v>266</v>
      </c>
      <c r="C167" s="89" t="s">
        <v>124</v>
      </c>
    </row>
    <row r="168" spans="1:3" x14ac:dyDescent="0.25">
      <c r="A168" s="92">
        <v>59055</v>
      </c>
      <c r="B168" s="88" t="s">
        <v>267</v>
      </c>
      <c r="C168" s="89" t="s">
        <v>124</v>
      </c>
    </row>
    <row r="169" spans="1:3" x14ac:dyDescent="0.25">
      <c r="A169" s="92">
        <v>59056</v>
      </c>
      <c r="B169" s="88" t="s">
        <v>268</v>
      </c>
      <c r="C169" s="89" t="s">
        <v>124</v>
      </c>
    </row>
    <row r="170" spans="1:3" x14ac:dyDescent="0.25">
      <c r="A170" s="92">
        <v>59057</v>
      </c>
      <c r="B170" s="88" t="s">
        <v>269</v>
      </c>
      <c r="C170" s="89" t="s">
        <v>124</v>
      </c>
    </row>
    <row r="171" spans="1:3" x14ac:dyDescent="0.25">
      <c r="A171" s="92">
        <v>59058</v>
      </c>
      <c r="B171" s="88" t="s">
        <v>270</v>
      </c>
      <c r="C171" s="89" t="s">
        <v>124</v>
      </c>
    </row>
    <row r="172" spans="1:3" x14ac:dyDescent="0.25">
      <c r="A172" s="92">
        <v>59059</v>
      </c>
      <c r="B172" s="88" t="s">
        <v>271</v>
      </c>
      <c r="C172" s="89" t="s">
        <v>124</v>
      </c>
    </row>
    <row r="173" spans="1:3" x14ac:dyDescent="0.25">
      <c r="A173" s="92">
        <v>59060</v>
      </c>
      <c r="B173" s="88" t="s">
        <v>272</v>
      </c>
      <c r="C173" s="89" t="s">
        <v>124</v>
      </c>
    </row>
    <row r="174" spans="1:3" x14ac:dyDescent="0.25">
      <c r="A174" s="92">
        <v>59061</v>
      </c>
      <c r="B174" s="88" t="s">
        <v>273</v>
      </c>
      <c r="C174" s="89" t="s">
        <v>100</v>
      </c>
    </row>
    <row r="175" spans="1:3" x14ac:dyDescent="0.25">
      <c r="A175" s="92">
        <v>59062</v>
      </c>
      <c r="B175" s="88" t="s">
        <v>274</v>
      </c>
      <c r="C175" s="89" t="s">
        <v>124</v>
      </c>
    </row>
    <row r="176" spans="1:3" x14ac:dyDescent="0.25">
      <c r="A176" s="92">
        <v>59063</v>
      </c>
      <c r="B176" s="88" t="s">
        <v>275</v>
      </c>
      <c r="C176" s="89" t="s">
        <v>100</v>
      </c>
    </row>
    <row r="177" spans="1:3" x14ac:dyDescent="0.25">
      <c r="A177" s="92">
        <v>59064</v>
      </c>
      <c r="B177" s="88" t="s">
        <v>276</v>
      </c>
      <c r="C177" s="89" t="s">
        <v>124</v>
      </c>
    </row>
    <row r="178" spans="1:3" x14ac:dyDescent="0.25">
      <c r="A178" s="92">
        <v>59065</v>
      </c>
      <c r="B178" s="88" t="s">
        <v>277</v>
      </c>
      <c r="C178" s="89" t="s">
        <v>100</v>
      </c>
    </row>
    <row r="179" spans="1:3" x14ac:dyDescent="0.25">
      <c r="A179" s="92">
        <v>59066</v>
      </c>
      <c r="B179" s="88" t="s">
        <v>278</v>
      </c>
      <c r="C179" s="89" t="s">
        <v>124</v>
      </c>
    </row>
    <row r="180" spans="1:3" x14ac:dyDescent="0.25">
      <c r="A180" s="92">
        <v>59067</v>
      </c>
      <c r="B180" s="88" t="s">
        <v>279</v>
      </c>
      <c r="C180" s="89" t="s">
        <v>100</v>
      </c>
    </row>
    <row r="181" spans="1:3" x14ac:dyDescent="0.25">
      <c r="A181" s="92">
        <v>59068</v>
      </c>
      <c r="B181" s="88" t="s">
        <v>280</v>
      </c>
      <c r="C181" s="89" t="s">
        <v>124</v>
      </c>
    </row>
    <row r="182" spans="1:3" x14ac:dyDescent="0.25">
      <c r="A182" s="92">
        <v>59069</v>
      </c>
      <c r="B182" s="88" t="s">
        <v>281</v>
      </c>
      <c r="C182" s="89" t="s">
        <v>124</v>
      </c>
    </row>
    <row r="183" spans="1:3" x14ac:dyDescent="0.25">
      <c r="A183" s="92">
        <v>59070</v>
      </c>
      <c r="B183" s="88" t="s">
        <v>282</v>
      </c>
      <c r="C183" s="89" t="s">
        <v>100</v>
      </c>
    </row>
    <row r="184" spans="1:3" x14ac:dyDescent="0.25">
      <c r="A184" s="92">
        <v>59071</v>
      </c>
      <c r="B184" s="88" t="s">
        <v>283</v>
      </c>
      <c r="C184" s="89" t="s">
        <v>100</v>
      </c>
    </row>
    <row r="185" spans="1:3" x14ac:dyDescent="0.25">
      <c r="A185" s="92">
        <v>59072</v>
      </c>
      <c r="B185" s="88" t="s">
        <v>284</v>
      </c>
      <c r="C185" s="89" t="s">
        <v>100</v>
      </c>
    </row>
    <row r="186" spans="1:3" x14ac:dyDescent="0.25">
      <c r="A186" s="92">
        <v>59073</v>
      </c>
      <c r="B186" s="88" t="s">
        <v>285</v>
      </c>
      <c r="C186" s="89" t="s">
        <v>100</v>
      </c>
    </row>
    <row r="187" spans="1:3" x14ac:dyDescent="0.25">
      <c r="A187" s="92">
        <v>59074</v>
      </c>
      <c r="B187" s="88" t="s">
        <v>286</v>
      </c>
      <c r="C187" s="89" t="s">
        <v>124</v>
      </c>
    </row>
    <row r="188" spans="1:3" x14ac:dyDescent="0.25">
      <c r="A188" s="92">
        <v>59075</v>
      </c>
      <c r="B188" s="88" t="s">
        <v>287</v>
      </c>
      <c r="C188" s="89" t="s">
        <v>100</v>
      </c>
    </row>
    <row r="189" spans="1:3" x14ac:dyDescent="0.25">
      <c r="A189" s="92">
        <v>59076</v>
      </c>
      <c r="B189" s="88" t="s">
        <v>288</v>
      </c>
      <c r="C189" s="89" t="s">
        <v>100</v>
      </c>
    </row>
    <row r="190" spans="1:3" x14ac:dyDescent="0.25">
      <c r="A190" s="92">
        <v>59077</v>
      </c>
      <c r="B190" s="88" t="s">
        <v>289</v>
      </c>
      <c r="C190" s="89" t="s">
        <v>100</v>
      </c>
    </row>
    <row r="191" spans="1:3" x14ac:dyDescent="0.25">
      <c r="A191" s="92">
        <v>59078</v>
      </c>
      <c r="B191" s="88" t="s">
        <v>290</v>
      </c>
      <c r="C191" s="89" t="s">
        <v>124</v>
      </c>
    </row>
    <row r="192" spans="1:3" x14ac:dyDescent="0.25">
      <c r="A192" s="92">
        <v>59079</v>
      </c>
      <c r="B192" s="88" t="s">
        <v>291</v>
      </c>
      <c r="C192" s="89" t="s">
        <v>124</v>
      </c>
    </row>
    <row r="193" spans="1:3" x14ac:dyDescent="0.25">
      <c r="A193" s="92">
        <v>59080</v>
      </c>
      <c r="B193" s="88" t="s">
        <v>292</v>
      </c>
      <c r="C193" s="89" t="s">
        <v>100</v>
      </c>
    </row>
    <row r="194" spans="1:3" x14ac:dyDescent="0.25">
      <c r="A194" s="92">
        <v>59081</v>
      </c>
      <c r="B194" s="88" t="s">
        <v>293</v>
      </c>
      <c r="C194" s="89" t="s">
        <v>100</v>
      </c>
    </row>
    <row r="195" spans="1:3" x14ac:dyDescent="0.25">
      <c r="A195" s="92">
        <v>59082</v>
      </c>
      <c r="B195" s="88" t="s">
        <v>294</v>
      </c>
      <c r="C195" s="89" t="s">
        <v>100</v>
      </c>
    </row>
    <row r="196" spans="1:3" x14ac:dyDescent="0.25">
      <c r="A196" s="92">
        <v>59083</v>
      </c>
      <c r="B196" s="88" t="s">
        <v>295</v>
      </c>
      <c r="C196" s="89" t="s">
        <v>124</v>
      </c>
    </row>
    <row r="197" spans="1:3" x14ac:dyDescent="0.25">
      <c r="A197" s="92">
        <v>59084</v>
      </c>
      <c r="B197" s="88" t="s">
        <v>296</v>
      </c>
      <c r="C197" s="89" t="s">
        <v>100</v>
      </c>
    </row>
    <row r="198" spans="1:3" x14ac:dyDescent="0.25">
      <c r="A198" s="92">
        <v>59085</v>
      </c>
      <c r="B198" s="88" t="s">
        <v>297</v>
      </c>
      <c r="C198" s="89" t="s">
        <v>100</v>
      </c>
    </row>
    <row r="199" spans="1:3" x14ac:dyDescent="0.25">
      <c r="A199" s="92">
        <v>59086</v>
      </c>
      <c r="B199" s="88" t="s">
        <v>298</v>
      </c>
      <c r="C199" s="89" t="s">
        <v>124</v>
      </c>
    </row>
    <row r="200" spans="1:3" x14ac:dyDescent="0.25">
      <c r="A200" s="92">
        <v>59087</v>
      </c>
      <c r="B200" s="88" t="s">
        <v>299</v>
      </c>
      <c r="C200" s="89" t="s">
        <v>100</v>
      </c>
    </row>
    <row r="201" spans="1:3" x14ac:dyDescent="0.25">
      <c r="A201" s="92">
        <v>59088</v>
      </c>
      <c r="B201" s="88" t="s">
        <v>300</v>
      </c>
      <c r="C201" s="89" t="s">
        <v>100</v>
      </c>
    </row>
    <row r="202" spans="1:3" x14ac:dyDescent="0.25">
      <c r="A202" s="92">
        <v>59089</v>
      </c>
      <c r="B202" s="88" t="s">
        <v>301</v>
      </c>
      <c r="C202" s="89" t="s">
        <v>124</v>
      </c>
    </row>
    <row r="203" spans="1:3" x14ac:dyDescent="0.25">
      <c r="A203" s="92">
        <v>59090</v>
      </c>
      <c r="B203" s="88" t="s">
        <v>302</v>
      </c>
      <c r="C203" s="89" t="s">
        <v>100</v>
      </c>
    </row>
    <row r="204" spans="1:3" x14ac:dyDescent="0.25">
      <c r="A204" s="92">
        <v>59091</v>
      </c>
      <c r="B204" s="88" t="s">
        <v>303</v>
      </c>
      <c r="C204" s="89" t="s">
        <v>100</v>
      </c>
    </row>
    <row r="205" spans="1:3" x14ac:dyDescent="0.25">
      <c r="A205" s="92">
        <v>59092</v>
      </c>
      <c r="B205" s="88" t="s">
        <v>304</v>
      </c>
      <c r="C205" s="89" t="s">
        <v>124</v>
      </c>
    </row>
    <row r="206" spans="1:3" x14ac:dyDescent="0.25">
      <c r="A206" s="92">
        <v>59093</v>
      </c>
      <c r="B206" s="88" t="s">
        <v>305</v>
      </c>
      <c r="C206" s="89" t="s">
        <v>124</v>
      </c>
    </row>
    <row r="207" spans="1:3" x14ac:dyDescent="0.25">
      <c r="A207" s="92">
        <v>59094</v>
      </c>
      <c r="B207" s="88" t="s">
        <v>306</v>
      </c>
      <c r="C207" s="89" t="s">
        <v>100</v>
      </c>
    </row>
    <row r="208" spans="1:3" x14ac:dyDescent="0.25">
      <c r="A208" s="92">
        <v>59096</v>
      </c>
      <c r="B208" s="88" t="s">
        <v>307</v>
      </c>
      <c r="C208" s="89" t="s">
        <v>100</v>
      </c>
    </row>
    <row r="209" spans="1:3" x14ac:dyDescent="0.25">
      <c r="A209" s="92">
        <v>59097</v>
      </c>
      <c r="B209" s="88" t="s">
        <v>308</v>
      </c>
      <c r="C209" s="89" t="s">
        <v>124</v>
      </c>
    </row>
    <row r="210" spans="1:3" x14ac:dyDescent="0.25">
      <c r="A210" s="92">
        <v>59098</v>
      </c>
      <c r="B210" s="88" t="s">
        <v>309</v>
      </c>
      <c r="C210" s="89" t="s">
        <v>100</v>
      </c>
    </row>
    <row r="211" spans="1:3" x14ac:dyDescent="0.25">
      <c r="A211" s="92">
        <v>59099</v>
      </c>
      <c r="B211" s="88" t="s">
        <v>310</v>
      </c>
      <c r="C211" s="89" t="s">
        <v>124</v>
      </c>
    </row>
    <row r="212" spans="1:3" x14ac:dyDescent="0.25">
      <c r="A212" s="92">
        <v>59100</v>
      </c>
      <c r="B212" s="88" t="s">
        <v>311</v>
      </c>
      <c r="C212" s="89" t="s">
        <v>124</v>
      </c>
    </row>
    <row r="213" spans="1:3" x14ac:dyDescent="0.25">
      <c r="A213" s="92">
        <v>59101</v>
      </c>
      <c r="B213" s="88" t="s">
        <v>312</v>
      </c>
      <c r="C213" s="89" t="s">
        <v>124</v>
      </c>
    </row>
    <row r="214" spans="1:3" x14ac:dyDescent="0.25">
      <c r="A214" s="92">
        <v>59102</v>
      </c>
      <c r="B214" s="88" t="s">
        <v>313</v>
      </c>
      <c r="C214" s="89" t="s">
        <v>100</v>
      </c>
    </row>
    <row r="215" spans="1:3" x14ac:dyDescent="0.25">
      <c r="A215" s="92">
        <v>59103</v>
      </c>
      <c r="B215" s="88" t="s">
        <v>314</v>
      </c>
      <c r="C215" s="89" t="s">
        <v>124</v>
      </c>
    </row>
    <row r="216" spans="1:3" x14ac:dyDescent="0.25">
      <c r="A216" s="92">
        <v>59104</v>
      </c>
      <c r="B216" s="88" t="s">
        <v>315</v>
      </c>
      <c r="C216" s="89" t="s">
        <v>124</v>
      </c>
    </row>
    <row r="217" spans="1:3" x14ac:dyDescent="0.25">
      <c r="A217" s="92">
        <v>59105</v>
      </c>
      <c r="B217" s="88" t="s">
        <v>316</v>
      </c>
      <c r="C217" s="89" t="s">
        <v>100</v>
      </c>
    </row>
    <row r="218" spans="1:3" x14ac:dyDescent="0.25">
      <c r="A218" s="92">
        <v>59106</v>
      </c>
      <c r="B218" s="88" t="s">
        <v>317</v>
      </c>
      <c r="C218" s="89" t="s">
        <v>100</v>
      </c>
    </row>
    <row r="219" spans="1:3" x14ac:dyDescent="0.25">
      <c r="A219" s="92">
        <v>59107</v>
      </c>
      <c r="B219" s="88" t="s">
        <v>318</v>
      </c>
      <c r="C219" s="89" t="s">
        <v>100</v>
      </c>
    </row>
    <row r="220" spans="1:3" x14ac:dyDescent="0.25">
      <c r="A220" s="92">
        <v>59108</v>
      </c>
      <c r="B220" s="88" t="s">
        <v>319</v>
      </c>
      <c r="C220" s="89" t="s">
        <v>100</v>
      </c>
    </row>
    <row r="221" spans="1:3" x14ac:dyDescent="0.25">
      <c r="A221" s="92">
        <v>59109</v>
      </c>
      <c r="B221" s="88" t="s">
        <v>320</v>
      </c>
      <c r="C221" s="89" t="s">
        <v>100</v>
      </c>
    </row>
    <row r="222" spans="1:3" x14ac:dyDescent="0.25">
      <c r="A222" s="92">
        <v>59110</v>
      </c>
      <c r="B222" s="88" t="s">
        <v>321</v>
      </c>
      <c r="C222" s="89" t="s">
        <v>100</v>
      </c>
    </row>
    <row r="223" spans="1:3" x14ac:dyDescent="0.25">
      <c r="A223" s="92">
        <v>59111</v>
      </c>
      <c r="B223" s="88" t="s">
        <v>322</v>
      </c>
      <c r="C223" s="89" t="s">
        <v>124</v>
      </c>
    </row>
    <row r="224" spans="1:3" x14ac:dyDescent="0.25">
      <c r="A224" s="92">
        <v>59112</v>
      </c>
      <c r="B224" s="88" t="s">
        <v>323</v>
      </c>
      <c r="C224" s="89" t="s">
        <v>100</v>
      </c>
    </row>
    <row r="225" spans="1:3" x14ac:dyDescent="0.25">
      <c r="A225" s="92">
        <v>59113</v>
      </c>
      <c r="B225" s="88" t="s">
        <v>324</v>
      </c>
      <c r="C225" s="89" t="s">
        <v>124</v>
      </c>
    </row>
    <row r="226" spans="1:3" x14ac:dyDescent="0.25">
      <c r="A226" s="92">
        <v>59114</v>
      </c>
      <c r="B226" s="88" t="s">
        <v>325</v>
      </c>
      <c r="C226" s="89" t="s">
        <v>124</v>
      </c>
    </row>
    <row r="227" spans="1:3" x14ac:dyDescent="0.25">
      <c r="A227" s="92">
        <v>59115</v>
      </c>
      <c r="B227" s="88" t="s">
        <v>326</v>
      </c>
      <c r="C227" s="89" t="s">
        <v>124</v>
      </c>
    </row>
    <row r="228" spans="1:3" x14ac:dyDescent="0.25">
      <c r="A228" s="92">
        <v>59116</v>
      </c>
      <c r="B228" s="88" t="s">
        <v>327</v>
      </c>
      <c r="C228" s="89" t="s">
        <v>100</v>
      </c>
    </row>
    <row r="229" spans="1:3" x14ac:dyDescent="0.25">
      <c r="A229" s="92">
        <v>59117</v>
      </c>
      <c r="B229" s="88" t="s">
        <v>328</v>
      </c>
      <c r="C229" s="89" t="s">
        <v>124</v>
      </c>
    </row>
    <row r="230" spans="1:3" x14ac:dyDescent="0.25">
      <c r="A230" s="92">
        <v>59118</v>
      </c>
      <c r="B230" s="88" t="s">
        <v>329</v>
      </c>
      <c r="C230" s="89" t="s">
        <v>100</v>
      </c>
    </row>
    <row r="231" spans="1:3" x14ac:dyDescent="0.25">
      <c r="A231" s="92">
        <v>59119</v>
      </c>
      <c r="B231" s="88" t="s">
        <v>330</v>
      </c>
      <c r="C231" s="89" t="s">
        <v>124</v>
      </c>
    </row>
    <row r="232" spans="1:3" x14ac:dyDescent="0.25">
      <c r="A232" s="92">
        <v>59120</v>
      </c>
      <c r="B232" s="88" t="s">
        <v>331</v>
      </c>
      <c r="C232" s="89" t="s">
        <v>100</v>
      </c>
    </row>
    <row r="233" spans="1:3" x14ac:dyDescent="0.25">
      <c r="A233" s="92">
        <v>59121</v>
      </c>
      <c r="B233" s="88" t="s">
        <v>332</v>
      </c>
      <c r="C233" s="89" t="s">
        <v>100</v>
      </c>
    </row>
    <row r="234" spans="1:3" x14ac:dyDescent="0.25">
      <c r="A234" s="92">
        <v>59122</v>
      </c>
      <c r="B234" s="88" t="s">
        <v>333</v>
      </c>
      <c r="C234" s="89" t="s">
        <v>124</v>
      </c>
    </row>
    <row r="235" spans="1:3" x14ac:dyDescent="0.25">
      <c r="A235" s="92">
        <v>59123</v>
      </c>
      <c r="B235" s="88" t="s">
        <v>334</v>
      </c>
      <c r="C235" s="89" t="s">
        <v>124</v>
      </c>
    </row>
    <row r="236" spans="1:3" x14ac:dyDescent="0.25">
      <c r="A236" s="92">
        <v>59124</v>
      </c>
      <c r="B236" s="88" t="s">
        <v>335</v>
      </c>
      <c r="C236" s="89" t="s">
        <v>100</v>
      </c>
    </row>
    <row r="237" spans="1:3" x14ac:dyDescent="0.25">
      <c r="A237" s="92">
        <v>59125</v>
      </c>
      <c r="B237" s="88" t="s">
        <v>336</v>
      </c>
      <c r="C237" s="89" t="s">
        <v>100</v>
      </c>
    </row>
    <row r="238" spans="1:3" x14ac:dyDescent="0.25">
      <c r="A238" s="92">
        <v>59126</v>
      </c>
      <c r="B238" s="88" t="s">
        <v>337</v>
      </c>
      <c r="C238" s="89" t="s">
        <v>124</v>
      </c>
    </row>
    <row r="239" spans="1:3" x14ac:dyDescent="0.25">
      <c r="A239" s="92">
        <v>59127</v>
      </c>
      <c r="B239" s="88" t="s">
        <v>338</v>
      </c>
      <c r="C239" s="89" t="s">
        <v>124</v>
      </c>
    </row>
    <row r="240" spans="1:3" x14ac:dyDescent="0.25">
      <c r="A240" s="92">
        <v>59128</v>
      </c>
      <c r="B240" s="88" t="s">
        <v>339</v>
      </c>
      <c r="C240" s="89" t="s">
        <v>100</v>
      </c>
    </row>
    <row r="241" spans="1:3" x14ac:dyDescent="0.25">
      <c r="A241" s="92">
        <v>59129</v>
      </c>
      <c r="B241" s="88" t="s">
        <v>340</v>
      </c>
      <c r="C241" s="89" t="s">
        <v>100</v>
      </c>
    </row>
    <row r="242" spans="1:3" x14ac:dyDescent="0.25">
      <c r="A242" s="92">
        <v>59130</v>
      </c>
      <c r="B242" s="88" t="s">
        <v>341</v>
      </c>
      <c r="C242" s="89" t="s">
        <v>100</v>
      </c>
    </row>
    <row r="243" spans="1:3" x14ac:dyDescent="0.25">
      <c r="A243" s="92">
        <v>59131</v>
      </c>
      <c r="B243" s="88" t="s">
        <v>342</v>
      </c>
      <c r="C243" s="89" t="s">
        <v>100</v>
      </c>
    </row>
    <row r="244" spans="1:3" x14ac:dyDescent="0.25">
      <c r="A244" s="92">
        <v>59132</v>
      </c>
      <c r="B244" s="88" t="s">
        <v>343</v>
      </c>
      <c r="C244" s="89" t="s">
        <v>100</v>
      </c>
    </row>
    <row r="245" spans="1:3" x14ac:dyDescent="0.25">
      <c r="A245" s="92">
        <v>59133</v>
      </c>
      <c r="B245" s="88" t="s">
        <v>344</v>
      </c>
      <c r="C245" s="89" t="s">
        <v>124</v>
      </c>
    </row>
    <row r="246" spans="1:3" x14ac:dyDescent="0.25">
      <c r="A246" s="92">
        <v>59134</v>
      </c>
      <c r="B246" s="88" t="s">
        <v>345</v>
      </c>
      <c r="C246" s="89" t="s">
        <v>124</v>
      </c>
    </row>
    <row r="247" spans="1:3" x14ac:dyDescent="0.25">
      <c r="A247" s="92">
        <v>59135</v>
      </c>
      <c r="B247" s="88" t="s">
        <v>346</v>
      </c>
      <c r="C247" s="89" t="s">
        <v>124</v>
      </c>
    </row>
    <row r="248" spans="1:3" x14ac:dyDescent="0.25">
      <c r="A248" s="92">
        <v>59136</v>
      </c>
      <c r="B248" s="88" t="s">
        <v>347</v>
      </c>
      <c r="C248" s="89" t="s">
        <v>124</v>
      </c>
    </row>
    <row r="249" spans="1:3" x14ac:dyDescent="0.25">
      <c r="A249" s="92">
        <v>59137</v>
      </c>
      <c r="B249" s="88" t="s">
        <v>348</v>
      </c>
      <c r="C249" s="89" t="s">
        <v>124</v>
      </c>
    </row>
    <row r="250" spans="1:3" x14ac:dyDescent="0.25">
      <c r="A250" s="92">
        <v>59138</v>
      </c>
      <c r="B250" s="88" t="s">
        <v>349</v>
      </c>
      <c r="C250" s="89" t="s">
        <v>100</v>
      </c>
    </row>
    <row r="251" spans="1:3" x14ac:dyDescent="0.25">
      <c r="A251" s="92">
        <v>59139</v>
      </c>
      <c r="B251" s="88" t="s">
        <v>350</v>
      </c>
      <c r="C251" s="89" t="s">
        <v>100</v>
      </c>
    </row>
    <row r="252" spans="1:3" x14ac:dyDescent="0.25">
      <c r="A252" s="92">
        <v>59140</v>
      </c>
      <c r="B252" s="88" t="s">
        <v>351</v>
      </c>
      <c r="C252" s="89" t="s">
        <v>100</v>
      </c>
    </row>
    <row r="253" spans="1:3" x14ac:dyDescent="0.25">
      <c r="A253" s="92">
        <v>59141</v>
      </c>
      <c r="B253" s="88" t="s">
        <v>352</v>
      </c>
      <c r="C253" s="89" t="s">
        <v>100</v>
      </c>
    </row>
    <row r="254" spans="1:3" x14ac:dyDescent="0.25">
      <c r="A254" s="92">
        <v>59142</v>
      </c>
      <c r="B254" s="88" t="s">
        <v>353</v>
      </c>
      <c r="C254" s="89" t="s">
        <v>124</v>
      </c>
    </row>
    <row r="255" spans="1:3" x14ac:dyDescent="0.25">
      <c r="A255" s="92">
        <v>59143</v>
      </c>
      <c r="B255" s="88" t="s">
        <v>354</v>
      </c>
      <c r="C255" s="89" t="s">
        <v>100</v>
      </c>
    </row>
    <row r="256" spans="1:3" x14ac:dyDescent="0.25">
      <c r="A256" s="92">
        <v>59144</v>
      </c>
      <c r="B256" s="88" t="s">
        <v>355</v>
      </c>
      <c r="C256" s="89" t="s">
        <v>124</v>
      </c>
    </row>
    <row r="257" spans="1:3" x14ac:dyDescent="0.25">
      <c r="A257" s="92">
        <v>59145</v>
      </c>
      <c r="B257" s="88" t="s">
        <v>356</v>
      </c>
      <c r="C257" s="89" t="s">
        <v>124</v>
      </c>
    </row>
    <row r="258" spans="1:3" x14ac:dyDescent="0.25">
      <c r="A258" s="92">
        <v>59146</v>
      </c>
      <c r="B258" s="88" t="s">
        <v>357</v>
      </c>
      <c r="C258" s="89" t="s">
        <v>100</v>
      </c>
    </row>
    <row r="259" spans="1:3" x14ac:dyDescent="0.25">
      <c r="A259" s="92">
        <v>59147</v>
      </c>
      <c r="B259" s="88" t="s">
        <v>358</v>
      </c>
      <c r="C259" s="89" t="s">
        <v>124</v>
      </c>
    </row>
    <row r="260" spans="1:3" x14ac:dyDescent="0.25">
      <c r="A260" s="92">
        <v>59148</v>
      </c>
      <c r="B260" s="88" t="s">
        <v>359</v>
      </c>
      <c r="C260" s="89" t="s">
        <v>124</v>
      </c>
    </row>
    <row r="261" spans="1:3" x14ac:dyDescent="0.25">
      <c r="A261" s="92">
        <v>59149</v>
      </c>
      <c r="B261" s="88" t="s">
        <v>360</v>
      </c>
      <c r="C261" s="89" t="s">
        <v>124</v>
      </c>
    </row>
    <row r="262" spans="1:3" x14ac:dyDescent="0.25">
      <c r="A262" s="92">
        <v>59150</v>
      </c>
      <c r="B262" s="88" t="s">
        <v>361</v>
      </c>
      <c r="C262" s="89" t="s">
        <v>100</v>
      </c>
    </row>
    <row r="263" spans="1:3" x14ac:dyDescent="0.25">
      <c r="A263" s="92">
        <v>59151</v>
      </c>
      <c r="B263" s="88" t="s">
        <v>362</v>
      </c>
      <c r="C263" s="89" t="s">
        <v>124</v>
      </c>
    </row>
    <row r="264" spans="1:3" x14ac:dyDescent="0.25">
      <c r="A264" s="92">
        <v>59152</v>
      </c>
      <c r="B264" s="88" t="s">
        <v>363</v>
      </c>
      <c r="C264" s="89" t="s">
        <v>100</v>
      </c>
    </row>
    <row r="265" spans="1:3" x14ac:dyDescent="0.25">
      <c r="A265" s="92">
        <v>59153</v>
      </c>
      <c r="B265" s="88" t="s">
        <v>364</v>
      </c>
      <c r="C265" s="89" t="s">
        <v>100</v>
      </c>
    </row>
    <row r="266" spans="1:3" x14ac:dyDescent="0.25">
      <c r="A266" s="92">
        <v>59155</v>
      </c>
      <c r="B266" s="88" t="s">
        <v>365</v>
      </c>
      <c r="C266" s="89" t="s">
        <v>100</v>
      </c>
    </row>
    <row r="267" spans="1:3" x14ac:dyDescent="0.25">
      <c r="A267" s="92">
        <v>59156</v>
      </c>
      <c r="B267" s="88" t="s">
        <v>366</v>
      </c>
      <c r="C267" s="89" t="s">
        <v>124</v>
      </c>
    </row>
    <row r="268" spans="1:3" x14ac:dyDescent="0.25">
      <c r="A268" s="92">
        <v>59157</v>
      </c>
      <c r="B268" s="88" t="s">
        <v>367</v>
      </c>
      <c r="C268" s="89" t="s">
        <v>124</v>
      </c>
    </row>
    <row r="269" spans="1:3" x14ac:dyDescent="0.25">
      <c r="A269" s="92">
        <v>59158</v>
      </c>
      <c r="B269" s="88" t="s">
        <v>368</v>
      </c>
      <c r="C269" s="89" t="s">
        <v>100</v>
      </c>
    </row>
    <row r="270" spans="1:3" x14ac:dyDescent="0.25">
      <c r="A270" s="92">
        <v>59159</v>
      </c>
      <c r="B270" s="88" t="s">
        <v>369</v>
      </c>
      <c r="C270" s="89" t="s">
        <v>100</v>
      </c>
    </row>
    <row r="271" spans="1:3" x14ac:dyDescent="0.25">
      <c r="A271" s="92">
        <v>59160</v>
      </c>
      <c r="B271" s="88" t="s">
        <v>370</v>
      </c>
      <c r="C271" s="89" t="s">
        <v>124</v>
      </c>
    </row>
    <row r="272" spans="1:3" x14ac:dyDescent="0.25">
      <c r="A272" s="92">
        <v>59161</v>
      </c>
      <c r="B272" s="88" t="s">
        <v>371</v>
      </c>
      <c r="C272" s="89" t="s">
        <v>124</v>
      </c>
    </row>
    <row r="273" spans="1:3" x14ac:dyDescent="0.25">
      <c r="A273" s="92">
        <v>59162</v>
      </c>
      <c r="B273" s="88" t="s">
        <v>372</v>
      </c>
      <c r="C273" s="89" t="s">
        <v>124</v>
      </c>
    </row>
    <row r="274" spans="1:3" x14ac:dyDescent="0.25">
      <c r="A274" s="92">
        <v>59163</v>
      </c>
      <c r="B274" s="88" t="s">
        <v>373</v>
      </c>
      <c r="C274" s="89" t="s">
        <v>100</v>
      </c>
    </row>
    <row r="275" spans="1:3" x14ac:dyDescent="0.25">
      <c r="A275" s="92">
        <v>59164</v>
      </c>
      <c r="B275" s="88" t="s">
        <v>374</v>
      </c>
      <c r="C275" s="89" t="s">
        <v>124</v>
      </c>
    </row>
    <row r="276" spans="1:3" x14ac:dyDescent="0.25">
      <c r="A276" s="92">
        <v>59165</v>
      </c>
      <c r="B276" s="88" t="s">
        <v>375</v>
      </c>
      <c r="C276" s="89" t="s">
        <v>124</v>
      </c>
    </row>
    <row r="277" spans="1:3" x14ac:dyDescent="0.25">
      <c r="A277" s="92">
        <v>59166</v>
      </c>
      <c r="B277" s="88" t="s">
        <v>376</v>
      </c>
      <c r="C277" s="89" t="s">
        <v>100</v>
      </c>
    </row>
    <row r="278" spans="1:3" x14ac:dyDescent="0.25">
      <c r="A278" s="92">
        <v>59167</v>
      </c>
      <c r="B278" s="88" t="s">
        <v>377</v>
      </c>
      <c r="C278" s="89" t="s">
        <v>100</v>
      </c>
    </row>
    <row r="279" spans="1:3" x14ac:dyDescent="0.25">
      <c r="A279" s="92">
        <v>59168</v>
      </c>
      <c r="B279" s="88" t="s">
        <v>378</v>
      </c>
      <c r="C279" s="89" t="s">
        <v>100</v>
      </c>
    </row>
    <row r="280" spans="1:3" x14ac:dyDescent="0.25">
      <c r="A280" s="92">
        <v>59169</v>
      </c>
      <c r="B280" s="88" t="s">
        <v>379</v>
      </c>
      <c r="C280" s="89" t="s">
        <v>124</v>
      </c>
    </row>
    <row r="281" spans="1:3" x14ac:dyDescent="0.25">
      <c r="A281" s="92">
        <v>59170</v>
      </c>
      <c r="B281" s="88" t="s">
        <v>380</v>
      </c>
      <c r="C281" s="89" t="s">
        <v>124</v>
      </c>
    </row>
    <row r="282" spans="1:3" x14ac:dyDescent="0.25">
      <c r="A282" s="92">
        <v>59171</v>
      </c>
      <c r="B282" s="88" t="s">
        <v>381</v>
      </c>
      <c r="C282" s="89" t="s">
        <v>100</v>
      </c>
    </row>
    <row r="283" spans="1:3" x14ac:dyDescent="0.25">
      <c r="A283" s="92">
        <v>59172</v>
      </c>
      <c r="B283" s="88" t="s">
        <v>382</v>
      </c>
      <c r="C283" s="89" t="s">
        <v>124</v>
      </c>
    </row>
    <row r="284" spans="1:3" x14ac:dyDescent="0.25">
      <c r="A284" s="92">
        <v>59173</v>
      </c>
      <c r="B284" s="88" t="s">
        <v>383</v>
      </c>
      <c r="C284" s="89" t="s">
        <v>100</v>
      </c>
    </row>
    <row r="285" spans="1:3" x14ac:dyDescent="0.25">
      <c r="A285" s="92">
        <v>59174</v>
      </c>
      <c r="B285" s="88" t="s">
        <v>384</v>
      </c>
      <c r="C285" s="89" t="s">
        <v>124</v>
      </c>
    </row>
    <row r="286" spans="1:3" x14ac:dyDescent="0.25">
      <c r="A286" s="92">
        <v>59175</v>
      </c>
      <c r="B286" s="88" t="s">
        <v>385</v>
      </c>
      <c r="C286" s="89" t="s">
        <v>124</v>
      </c>
    </row>
    <row r="287" spans="1:3" x14ac:dyDescent="0.25">
      <c r="A287" s="92">
        <v>59176</v>
      </c>
      <c r="B287" s="88" t="s">
        <v>386</v>
      </c>
      <c r="C287" s="89" t="s">
        <v>124</v>
      </c>
    </row>
    <row r="288" spans="1:3" x14ac:dyDescent="0.25">
      <c r="A288" s="92">
        <v>59177</v>
      </c>
      <c r="B288" s="88" t="s">
        <v>387</v>
      </c>
      <c r="C288" s="89" t="s">
        <v>124</v>
      </c>
    </row>
    <row r="289" spans="1:3" x14ac:dyDescent="0.25">
      <c r="A289" s="92">
        <v>59178</v>
      </c>
      <c r="B289" s="88" t="s">
        <v>388</v>
      </c>
      <c r="C289" s="89" t="s">
        <v>124</v>
      </c>
    </row>
    <row r="290" spans="1:3" x14ac:dyDescent="0.25">
      <c r="A290" s="92">
        <v>59179</v>
      </c>
      <c r="B290" s="88" t="s">
        <v>389</v>
      </c>
      <c r="C290" s="89" t="s">
        <v>124</v>
      </c>
    </row>
    <row r="291" spans="1:3" x14ac:dyDescent="0.25">
      <c r="A291" s="92">
        <v>59180</v>
      </c>
      <c r="B291" s="88" t="s">
        <v>390</v>
      </c>
      <c r="C291" s="89" t="s">
        <v>100</v>
      </c>
    </row>
    <row r="292" spans="1:3" x14ac:dyDescent="0.25">
      <c r="A292" s="92">
        <v>59181</v>
      </c>
      <c r="B292" s="88" t="s">
        <v>391</v>
      </c>
      <c r="C292" s="89" t="s">
        <v>124</v>
      </c>
    </row>
    <row r="293" spans="1:3" x14ac:dyDescent="0.25">
      <c r="A293" s="92">
        <v>59182</v>
      </c>
      <c r="B293" s="88" t="s">
        <v>392</v>
      </c>
      <c r="C293" s="89" t="s">
        <v>100</v>
      </c>
    </row>
    <row r="294" spans="1:3" x14ac:dyDescent="0.25">
      <c r="A294" s="92">
        <v>59183</v>
      </c>
      <c r="B294" s="88" t="s">
        <v>393</v>
      </c>
      <c r="C294" s="89" t="s">
        <v>100</v>
      </c>
    </row>
    <row r="295" spans="1:3" x14ac:dyDescent="0.25">
      <c r="A295" s="92">
        <v>59184</v>
      </c>
      <c r="B295" s="88" t="s">
        <v>394</v>
      </c>
      <c r="C295" s="89" t="s">
        <v>100</v>
      </c>
    </row>
    <row r="296" spans="1:3" x14ac:dyDescent="0.25">
      <c r="A296" s="92">
        <v>59185</v>
      </c>
      <c r="B296" s="88" t="s">
        <v>395</v>
      </c>
      <c r="C296" s="89" t="s">
        <v>124</v>
      </c>
    </row>
    <row r="297" spans="1:3" x14ac:dyDescent="0.25">
      <c r="A297" s="92">
        <v>59186</v>
      </c>
      <c r="B297" s="88" t="s">
        <v>396</v>
      </c>
      <c r="C297" s="89" t="s">
        <v>124</v>
      </c>
    </row>
    <row r="298" spans="1:3" x14ac:dyDescent="0.25">
      <c r="A298" s="92">
        <v>59187</v>
      </c>
      <c r="B298" s="88" t="s">
        <v>397</v>
      </c>
      <c r="C298" s="89" t="s">
        <v>124</v>
      </c>
    </row>
    <row r="299" spans="1:3" x14ac:dyDescent="0.25">
      <c r="A299" s="92">
        <v>59188</v>
      </c>
      <c r="B299" s="88" t="s">
        <v>398</v>
      </c>
      <c r="C299" s="89" t="s">
        <v>124</v>
      </c>
    </row>
    <row r="300" spans="1:3" x14ac:dyDescent="0.25">
      <c r="A300" s="92">
        <v>59189</v>
      </c>
      <c r="B300" s="88" t="s">
        <v>399</v>
      </c>
      <c r="C300" s="89" t="s">
        <v>124</v>
      </c>
    </row>
    <row r="301" spans="1:3" x14ac:dyDescent="0.25">
      <c r="A301" s="92">
        <v>59190</v>
      </c>
      <c r="B301" s="88" t="s">
        <v>400</v>
      </c>
      <c r="C301" s="89" t="s">
        <v>124</v>
      </c>
    </row>
    <row r="302" spans="1:3" x14ac:dyDescent="0.25">
      <c r="A302" s="92">
        <v>59191</v>
      </c>
      <c r="B302" s="88" t="s">
        <v>401</v>
      </c>
      <c r="C302" s="89" t="s">
        <v>100</v>
      </c>
    </row>
    <row r="303" spans="1:3" x14ac:dyDescent="0.25">
      <c r="A303" s="92">
        <v>59192</v>
      </c>
      <c r="B303" s="88" t="s">
        <v>402</v>
      </c>
      <c r="C303" s="89" t="s">
        <v>124</v>
      </c>
    </row>
    <row r="304" spans="1:3" x14ac:dyDescent="0.25">
      <c r="A304" s="92">
        <v>59193</v>
      </c>
      <c r="B304" s="88" t="s">
        <v>403</v>
      </c>
      <c r="C304" s="89" t="s">
        <v>124</v>
      </c>
    </row>
    <row r="305" spans="1:3" x14ac:dyDescent="0.25">
      <c r="A305" s="92">
        <v>59194</v>
      </c>
      <c r="B305" s="88" t="s">
        <v>404</v>
      </c>
      <c r="C305" s="89" t="s">
        <v>124</v>
      </c>
    </row>
    <row r="306" spans="1:3" x14ac:dyDescent="0.25">
      <c r="A306" s="92">
        <v>59195</v>
      </c>
      <c r="B306" s="88" t="s">
        <v>405</v>
      </c>
      <c r="C306" s="89" t="s">
        <v>100</v>
      </c>
    </row>
    <row r="307" spans="1:3" x14ac:dyDescent="0.25">
      <c r="A307" s="92">
        <v>59196</v>
      </c>
      <c r="B307" s="88" t="s">
        <v>406</v>
      </c>
      <c r="C307" s="89" t="s">
        <v>100</v>
      </c>
    </row>
    <row r="308" spans="1:3" x14ac:dyDescent="0.25">
      <c r="A308" s="92">
        <v>59197</v>
      </c>
      <c r="B308" s="88" t="s">
        <v>407</v>
      </c>
      <c r="C308" s="89" t="s">
        <v>124</v>
      </c>
    </row>
    <row r="309" spans="1:3" x14ac:dyDescent="0.25">
      <c r="A309" s="92">
        <v>59198</v>
      </c>
      <c r="B309" s="88" t="s">
        <v>408</v>
      </c>
      <c r="C309" s="89" t="s">
        <v>124</v>
      </c>
    </row>
    <row r="310" spans="1:3" x14ac:dyDescent="0.25">
      <c r="A310" s="92">
        <v>59199</v>
      </c>
      <c r="B310" s="88" t="s">
        <v>409</v>
      </c>
      <c r="C310" s="89" t="s">
        <v>124</v>
      </c>
    </row>
    <row r="311" spans="1:3" x14ac:dyDescent="0.25">
      <c r="A311" s="92">
        <v>59200</v>
      </c>
      <c r="B311" s="88" t="s">
        <v>410</v>
      </c>
      <c r="C311" s="89" t="s">
        <v>100</v>
      </c>
    </row>
    <row r="312" spans="1:3" x14ac:dyDescent="0.25">
      <c r="A312" s="92">
        <v>59201</v>
      </c>
      <c r="B312" s="88" t="s">
        <v>411</v>
      </c>
      <c r="C312" s="89" t="s">
        <v>124</v>
      </c>
    </row>
    <row r="313" spans="1:3" x14ac:dyDescent="0.25">
      <c r="A313" s="92">
        <v>59202</v>
      </c>
      <c r="B313" s="88" t="s">
        <v>412</v>
      </c>
      <c r="C313" s="89" t="s">
        <v>100</v>
      </c>
    </row>
    <row r="314" spans="1:3" x14ac:dyDescent="0.25">
      <c r="A314" s="92">
        <v>59203</v>
      </c>
      <c r="B314" s="88" t="s">
        <v>413</v>
      </c>
      <c r="C314" s="89" t="s">
        <v>124</v>
      </c>
    </row>
    <row r="315" spans="1:3" x14ac:dyDescent="0.25">
      <c r="A315" s="92">
        <v>59204</v>
      </c>
      <c r="B315" s="88" t="s">
        <v>414</v>
      </c>
      <c r="C315" s="89" t="s">
        <v>124</v>
      </c>
    </row>
    <row r="316" spans="1:3" x14ac:dyDescent="0.25">
      <c r="A316" s="92">
        <v>59205</v>
      </c>
      <c r="B316" s="88" t="s">
        <v>415</v>
      </c>
      <c r="C316" s="89" t="s">
        <v>124</v>
      </c>
    </row>
    <row r="317" spans="1:3" x14ac:dyDescent="0.25">
      <c r="A317" s="92">
        <v>59206</v>
      </c>
      <c r="B317" s="88" t="s">
        <v>416</v>
      </c>
      <c r="C317" s="89" t="s">
        <v>124</v>
      </c>
    </row>
    <row r="318" spans="1:3" x14ac:dyDescent="0.25">
      <c r="A318" s="92">
        <v>59207</v>
      </c>
      <c r="B318" s="88" t="s">
        <v>417</v>
      </c>
      <c r="C318" s="89" t="s">
        <v>100</v>
      </c>
    </row>
    <row r="319" spans="1:3" x14ac:dyDescent="0.25">
      <c r="A319" s="92">
        <v>59208</v>
      </c>
      <c r="B319" s="88" t="s">
        <v>418</v>
      </c>
      <c r="C319" s="89" t="s">
        <v>124</v>
      </c>
    </row>
    <row r="320" spans="1:3" x14ac:dyDescent="0.25">
      <c r="A320" s="92">
        <v>59209</v>
      </c>
      <c r="B320" s="88" t="s">
        <v>419</v>
      </c>
      <c r="C320" s="89" t="s">
        <v>100</v>
      </c>
    </row>
    <row r="321" spans="1:3" x14ac:dyDescent="0.25">
      <c r="A321" s="92">
        <v>59210</v>
      </c>
      <c r="B321" s="88" t="s">
        <v>420</v>
      </c>
      <c r="C321" s="89" t="s">
        <v>124</v>
      </c>
    </row>
    <row r="322" spans="1:3" x14ac:dyDescent="0.25">
      <c r="A322" s="92">
        <v>59211</v>
      </c>
      <c r="B322" s="88" t="s">
        <v>421</v>
      </c>
      <c r="C322" s="89" t="s">
        <v>124</v>
      </c>
    </row>
    <row r="323" spans="1:3" x14ac:dyDescent="0.25">
      <c r="A323" s="92">
        <v>59212</v>
      </c>
      <c r="B323" s="88" t="s">
        <v>422</v>
      </c>
      <c r="C323" s="89" t="s">
        <v>100</v>
      </c>
    </row>
    <row r="324" spans="1:3" x14ac:dyDescent="0.25">
      <c r="A324" s="92">
        <v>59213</v>
      </c>
      <c r="B324" s="88" t="s">
        <v>423</v>
      </c>
      <c r="C324" s="89" t="s">
        <v>100</v>
      </c>
    </row>
    <row r="325" spans="1:3" x14ac:dyDescent="0.25">
      <c r="A325" s="92">
        <v>59214</v>
      </c>
      <c r="B325" s="88" t="s">
        <v>131</v>
      </c>
      <c r="C325" s="89" t="s">
        <v>124</v>
      </c>
    </row>
    <row r="326" spans="1:3" x14ac:dyDescent="0.25">
      <c r="A326" s="92">
        <v>59215</v>
      </c>
      <c r="B326" s="88" t="s">
        <v>424</v>
      </c>
      <c r="C326" s="89" t="s">
        <v>100</v>
      </c>
    </row>
    <row r="327" spans="1:3" x14ac:dyDescent="0.25">
      <c r="A327" s="92">
        <v>59216</v>
      </c>
      <c r="B327" s="88" t="s">
        <v>425</v>
      </c>
      <c r="C327" s="89" t="s">
        <v>100</v>
      </c>
    </row>
    <row r="328" spans="1:3" x14ac:dyDescent="0.25">
      <c r="A328" s="92">
        <v>59217</v>
      </c>
      <c r="B328" s="88" t="s">
        <v>426</v>
      </c>
      <c r="C328" s="89" t="s">
        <v>100</v>
      </c>
    </row>
    <row r="329" spans="1:3" x14ac:dyDescent="0.25">
      <c r="A329" s="92">
        <v>59218</v>
      </c>
      <c r="B329" s="88" t="s">
        <v>427</v>
      </c>
      <c r="C329" s="89" t="s">
        <v>124</v>
      </c>
    </row>
    <row r="330" spans="1:3" x14ac:dyDescent="0.25">
      <c r="A330" s="92">
        <v>59219</v>
      </c>
      <c r="B330" s="88" t="s">
        <v>428</v>
      </c>
      <c r="C330" s="89" t="s">
        <v>124</v>
      </c>
    </row>
    <row r="331" spans="1:3" x14ac:dyDescent="0.25">
      <c r="A331" s="92">
        <v>59220</v>
      </c>
      <c r="B331" s="88" t="s">
        <v>429</v>
      </c>
      <c r="C331" s="89" t="s">
        <v>124</v>
      </c>
    </row>
    <row r="332" spans="1:3" x14ac:dyDescent="0.25">
      <c r="A332" s="92">
        <v>59221</v>
      </c>
      <c r="B332" s="88" t="s">
        <v>430</v>
      </c>
      <c r="C332" s="89" t="s">
        <v>124</v>
      </c>
    </row>
    <row r="333" spans="1:3" x14ac:dyDescent="0.25">
      <c r="A333" s="92">
        <v>59222</v>
      </c>
      <c r="B333" s="88" t="s">
        <v>431</v>
      </c>
      <c r="C333" s="89" t="s">
        <v>100</v>
      </c>
    </row>
    <row r="334" spans="1:3" x14ac:dyDescent="0.25">
      <c r="A334" s="92">
        <v>59223</v>
      </c>
      <c r="B334" s="88" t="s">
        <v>432</v>
      </c>
      <c r="C334" s="89" t="s">
        <v>100</v>
      </c>
    </row>
    <row r="335" spans="1:3" x14ac:dyDescent="0.25">
      <c r="A335" s="92">
        <v>59224</v>
      </c>
      <c r="B335" s="88" t="s">
        <v>433</v>
      </c>
      <c r="C335" s="89" t="s">
        <v>124</v>
      </c>
    </row>
    <row r="336" spans="1:3" x14ac:dyDescent="0.25">
      <c r="A336" s="92">
        <v>59225</v>
      </c>
      <c r="B336" s="88" t="s">
        <v>434</v>
      </c>
      <c r="C336" s="89" t="s">
        <v>100</v>
      </c>
    </row>
    <row r="337" spans="1:3" x14ac:dyDescent="0.25">
      <c r="A337" s="92">
        <v>59226</v>
      </c>
      <c r="B337" s="88" t="s">
        <v>435</v>
      </c>
      <c r="C337" s="89" t="s">
        <v>124</v>
      </c>
    </row>
    <row r="338" spans="1:3" x14ac:dyDescent="0.25">
      <c r="A338" s="92">
        <v>59227</v>
      </c>
      <c r="B338" s="88" t="s">
        <v>436</v>
      </c>
      <c r="C338" s="89" t="s">
        <v>124</v>
      </c>
    </row>
    <row r="339" spans="1:3" x14ac:dyDescent="0.25">
      <c r="A339" s="92">
        <v>59228</v>
      </c>
      <c r="B339" s="88" t="s">
        <v>437</v>
      </c>
      <c r="C339" s="89" t="s">
        <v>124</v>
      </c>
    </row>
    <row r="340" spans="1:3" x14ac:dyDescent="0.25">
      <c r="A340" s="92">
        <v>59229</v>
      </c>
      <c r="B340" s="88" t="s">
        <v>438</v>
      </c>
      <c r="C340" s="89" t="s">
        <v>124</v>
      </c>
    </row>
    <row r="341" spans="1:3" x14ac:dyDescent="0.25">
      <c r="A341" s="92">
        <v>59230</v>
      </c>
      <c r="B341" s="88" t="s">
        <v>439</v>
      </c>
      <c r="C341" s="89" t="s">
        <v>124</v>
      </c>
    </row>
    <row r="342" spans="1:3" x14ac:dyDescent="0.25">
      <c r="A342" s="92">
        <v>59231</v>
      </c>
      <c r="B342" s="88" t="s">
        <v>440</v>
      </c>
      <c r="C342" s="89" t="s">
        <v>124</v>
      </c>
    </row>
    <row r="343" spans="1:3" x14ac:dyDescent="0.25">
      <c r="A343" s="92">
        <v>59232</v>
      </c>
      <c r="B343" s="88" t="s">
        <v>137</v>
      </c>
      <c r="C343" s="89" t="s">
        <v>100</v>
      </c>
    </row>
    <row r="344" spans="1:3" x14ac:dyDescent="0.25">
      <c r="A344" s="92">
        <v>59233</v>
      </c>
      <c r="B344" s="88" t="s">
        <v>441</v>
      </c>
      <c r="C344" s="89" t="s">
        <v>124</v>
      </c>
    </row>
    <row r="345" spans="1:3" x14ac:dyDescent="0.25">
      <c r="A345" s="92">
        <v>59234</v>
      </c>
      <c r="B345" s="88" t="s">
        <v>442</v>
      </c>
      <c r="C345" s="89" t="s">
        <v>124</v>
      </c>
    </row>
    <row r="346" spans="1:3" x14ac:dyDescent="0.25">
      <c r="A346" s="92">
        <v>59236</v>
      </c>
      <c r="B346" s="88" t="s">
        <v>443</v>
      </c>
      <c r="C346" s="89" t="s">
        <v>124</v>
      </c>
    </row>
    <row r="347" spans="1:3" x14ac:dyDescent="0.25">
      <c r="A347" s="92">
        <v>59237</v>
      </c>
      <c r="B347" s="88" t="s">
        <v>444</v>
      </c>
      <c r="C347" s="89" t="s">
        <v>100</v>
      </c>
    </row>
    <row r="348" spans="1:3" x14ac:dyDescent="0.25">
      <c r="A348" s="92">
        <v>59238</v>
      </c>
      <c r="B348" s="88" t="s">
        <v>445</v>
      </c>
      <c r="C348" s="89" t="s">
        <v>100</v>
      </c>
    </row>
    <row r="349" spans="1:3" x14ac:dyDescent="0.25">
      <c r="A349" s="92">
        <v>59239</v>
      </c>
      <c r="B349" s="88" t="s">
        <v>446</v>
      </c>
      <c r="C349" s="89" t="s">
        <v>100</v>
      </c>
    </row>
    <row r="350" spans="1:3" x14ac:dyDescent="0.25">
      <c r="A350" s="92">
        <v>59240</v>
      </c>
      <c r="B350" s="88" t="s">
        <v>447</v>
      </c>
      <c r="C350" s="89" t="s">
        <v>124</v>
      </c>
    </row>
    <row r="351" spans="1:3" x14ac:dyDescent="0.25">
      <c r="A351" s="92">
        <v>59241</v>
      </c>
      <c r="B351" s="88" t="s">
        <v>448</v>
      </c>
      <c r="C351" s="89" t="s">
        <v>124</v>
      </c>
    </row>
    <row r="352" spans="1:3" x14ac:dyDescent="0.25">
      <c r="A352" s="92">
        <v>59242</v>
      </c>
      <c r="B352" s="88" t="s">
        <v>449</v>
      </c>
      <c r="C352" s="89" t="s">
        <v>124</v>
      </c>
    </row>
    <row r="353" spans="1:3" x14ac:dyDescent="0.25">
      <c r="A353" s="92">
        <v>59243</v>
      </c>
      <c r="B353" s="88" t="s">
        <v>450</v>
      </c>
      <c r="C353" s="89" t="s">
        <v>100</v>
      </c>
    </row>
    <row r="354" spans="1:3" x14ac:dyDescent="0.25">
      <c r="A354" s="92">
        <v>59244</v>
      </c>
      <c r="B354" s="88" t="s">
        <v>142</v>
      </c>
      <c r="C354" s="89" t="s">
        <v>100</v>
      </c>
    </row>
    <row r="355" spans="1:3" x14ac:dyDescent="0.25">
      <c r="A355" s="92">
        <v>59246</v>
      </c>
      <c r="B355" s="88" t="s">
        <v>451</v>
      </c>
      <c r="C355" s="89" t="s">
        <v>124</v>
      </c>
    </row>
    <row r="356" spans="1:3" x14ac:dyDescent="0.25">
      <c r="A356" s="92">
        <v>59247</v>
      </c>
      <c r="B356" s="88" t="s">
        <v>452</v>
      </c>
      <c r="C356" s="89" t="s">
        <v>100</v>
      </c>
    </row>
    <row r="357" spans="1:3" x14ac:dyDescent="0.25">
      <c r="A357" s="92">
        <v>59249</v>
      </c>
      <c r="B357" s="88" t="s">
        <v>453</v>
      </c>
      <c r="C357" s="89" t="s">
        <v>124</v>
      </c>
    </row>
    <row r="358" spans="1:3" x14ac:dyDescent="0.25">
      <c r="A358" s="92">
        <v>59250</v>
      </c>
      <c r="B358" s="88" t="s">
        <v>454</v>
      </c>
      <c r="C358" s="89" t="s">
        <v>124</v>
      </c>
    </row>
    <row r="359" spans="1:3" x14ac:dyDescent="0.25">
      <c r="A359" s="92">
        <v>59251</v>
      </c>
      <c r="B359" s="88" t="s">
        <v>455</v>
      </c>
      <c r="C359" s="89" t="s">
        <v>100</v>
      </c>
    </row>
    <row r="360" spans="1:3" x14ac:dyDescent="0.25">
      <c r="A360" s="92">
        <v>59252</v>
      </c>
      <c r="B360" s="88" t="s">
        <v>456</v>
      </c>
      <c r="C360" s="89" t="s">
        <v>100</v>
      </c>
    </row>
    <row r="361" spans="1:3" x14ac:dyDescent="0.25">
      <c r="A361" s="92">
        <v>59253</v>
      </c>
      <c r="B361" s="88" t="s">
        <v>457</v>
      </c>
      <c r="C361" s="89" t="s">
        <v>124</v>
      </c>
    </row>
    <row r="362" spans="1:3" x14ac:dyDescent="0.25">
      <c r="A362" s="92">
        <v>59254</v>
      </c>
      <c r="B362" s="88" t="s">
        <v>458</v>
      </c>
      <c r="C362" s="89" t="s">
        <v>124</v>
      </c>
    </row>
    <row r="363" spans="1:3" x14ac:dyDescent="0.25">
      <c r="A363" s="92">
        <v>59255</v>
      </c>
      <c r="B363" s="88" t="s">
        <v>459</v>
      </c>
      <c r="C363" s="89" t="s">
        <v>124</v>
      </c>
    </row>
    <row r="364" spans="1:3" x14ac:dyDescent="0.25">
      <c r="A364" s="92">
        <v>59256</v>
      </c>
      <c r="B364" s="88" t="s">
        <v>460</v>
      </c>
      <c r="C364" s="89" t="s">
        <v>124</v>
      </c>
    </row>
    <row r="365" spans="1:3" x14ac:dyDescent="0.25">
      <c r="A365" s="92">
        <v>59257</v>
      </c>
      <c r="B365" s="88" t="s">
        <v>461</v>
      </c>
      <c r="C365" s="89" t="s">
        <v>100</v>
      </c>
    </row>
    <row r="366" spans="1:3" x14ac:dyDescent="0.25">
      <c r="A366" s="92">
        <v>59258</v>
      </c>
      <c r="B366" s="88" t="s">
        <v>462</v>
      </c>
      <c r="C366" s="89" t="s">
        <v>124</v>
      </c>
    </row>
    <row r="367" spans="1:3" x14ac:dyDescent="0.25">
      <c r="A367" s="92">
        <v>59259</v>
      </c>
      <c r="B367" s="88" t="s">
        <v>463</v>
      </c>
      <c r="C367" s="89" t="s">
        <v>124</v>
      </c>
    </row>
    <row r="368" spans="1:3" x14ac:dyDescent="0.25">
      <c r="A368" s="92">
        <v>59260</v>
      </c>
      <c r="B368" s="88" t="s">
        <v>464</v>
      </c>
      <c r="C368" s="89" t="s">
        <v>100</v>
      </c>
    </row>
    <row r="369" spans="1:3" x14ac:dyDescent="0.25">
      <c r="A369" s="92">
        <v>59261</v>
      </c>
      <c r="B369" s="88" t="s">
        <v>465</v>
      </c>
      <c r="C369" s="89" t="s">
        <v>124</v>
      </c>
    </row>
    <row r="370" spans="1:3" x14ac:dyDescent="0.25">
      <c r="A370" s="92">
        <v>59262</v>
      </c>
      <c r="B370" s="88" t="s">
        <v>466</v>
      </c>
      <c r="C370" s="89" t="s">
        <v>124</v>
      </c>
    </row>
    <row r="371" spans="1:3" x14ac:dyDescent="0.25">
      <c r="A371" s="92">
        <v>59263</v>
      </c>
      <c r="B371" s="88" t="s">
        <v>467</v>
      </c>
      <c r="C371" s="89" t="s">
        <v>124</v>
      </c>
    </row>
    <row r="372" spans="1:3" x14ac:dyDescent="0.25">
      <c r="A372" s="92">
        <v>59264</v>
      </c>
      <c r="B372" s="88" t="s">
        <v>468</v>
      </c>
      <c r="C372" s="89" t="s">
        <v>100</v>
      </c>
    </row>
    <row r="373" spans="1:3" x14ac:dyDescent="0.25">
      <c r="A373" s="92">
        <v>59265</v>
      </c>
      <c r="B373" s="88" t="s">
        <v>469</v>
      </c>
      <c r="C373" s="89" t="s">
        <v>100</v>
      </c>
    </row>
    <row r="374" spans="1:3" x14ac:dyDescent="0.25">
      <c r="A374" s="92">
        <v>59266</v>
      </c>
      <c r="B374" s="88" t="s">
        <v>470</v>
      </c>
      <c r="C374" s="89" t="s">
        <v>124</v>
      </c>
    </row>
    <row r="375" spans="1:3" x14ac:dyDescent="0.25">
      <c r="A375" s="92">
        <v>59267</v>
      </c>
      <c r="B375" s="88" t="s">
        <v>471</v>
      </c>
      <c r="C375" s="89" t="s">
        <v>100</v>
      </c>
    </row>
    <row r="376" spans="1:3" x14ac:dyDescent="0.25">
      <c r="A376" s="92">
        <v>59268</v>
      </c>
      <c r="B376" s="88" t="s">
        <v>472</v>
      </c>
      <c r="C376" s="89" t="s">
        <v>100</v>
      </c>
    </row>
    <row r="377" spans="1:3" x14ac:dyDescent="0.25">
      <c r="A377" s="92">
        <v>59269</v>
      </c>
      <c r="B377" s="88" t="s">
        <v>473</v>
      </c>
      <c r="C377" s="89" t="s">
        <v>100</v>
      </c>
    </row>
    <row r="378" spans="1:3" x14ac:dyDescent="0.25">
      <c r="A378" s="92">
        <v>59270</v>
      </c>
      <c r="B378" s="88" t="s">
        <v>474</v>
      </c>
      <c r="C378" s="89" t="s">
        <v>124</v>
      </c>
    </row>
    <row r="379" spans="1:3" x14ac:dyDescent="0.25">
      <c r="A379" s="92">
        <v>59271</v>
      </c>
      <c r="B379" s="88" t="s">
        <v>475</v>
      </c>
      <c r="C379" s="89" t="s">
        <v>100</v>
      </c>
    </row>
    <row r="380" spans="1:3" x14ac:dyDescent="0.25">
      <c r="A380" s="92">
        <v>59272</v>
      </c>
      <c r="B380" s="88" t="s">
        <v>476</v>
      </c>
      <c r="C380" s="89" t="s">
        <v>100</v>
      </c>
    </row>
    <row r="381" spans="1:3" x14ac:dyDescent="0.25">
      <c r="A381" s="92">
        <v>59273</v>
      </c>
      <c r="B381" s="88" t="s">
        <v>477</v>
      </c>
      <c r="C381" s="89" t="s">
        <v>100</v>
      </c>
    </row>
    <row r="382" spans="1:3" x14ac:dyDescent="0.25">
      <c r="A382" s="92">
        <v>59274</v>
      </c>
      <c r="B382" s="88" t="s">
        <v>478</v>
      </c>
      <c r="C382" s="89" t="s">
        <v>124</v>
      </c>
    </row>
    <row r="383" spans="1:3" x14ac:dyDescent="0.25">
      <c r="A383" s="92">
        <v>59275</v>
      </c>
      <c r="B383" s="88" t="s">
        <v>479</v>
      </c>
      <c r="C383" s="89" t="s">
        <v>100</v>
      </c>
    </row>
    <row r="384" spans="1:3" x14ac:dyDescent="0.25">
      <c r="A384" s="92">
        <v>59276</v>
      </c>
      <c r="B384" s="88" t="s">
        <v>480</v>
      </c>
      <c r="C384" s="89" t="s">
        <v>124</v>
      </c>
    </row>
    <row r="385" spans="1:3" x14ac:dyDescent="0.25">
      <c r="A385" s="92">
        <v>59277</v>
      </c>
      <c r="B385" s="88" t="s">
        <v>481</v>
      </c>
      <c r="C385" s="89" t="s">
        <v>100</v>
      </c>
    </row>
    <row r="386" spans="1:3" x14ac:dyDescent="0.25">
      <c r="A386" s="92">
        <v>59278</v>
      </c>
      <c r="B386" s="88" t="s">
        <v>482</v>
      </c>
      <c r="C386" s="89" t="s">
        <v>124</v>
      </c>
    </row>
    <row r="387" spans="1:3" x14ac:dyDescent="0.25">
      <c r="A387" s="92">
        <v>59279</v>
      </c>
      <c r="B387" s="88" t="s">
        <v>483</v>
      </c>
      <c r="C387" s="89" t="s">
        <v>100</v>
      </c>
    </row>
    <row r="388" spans="1:3" x14ac:dyDescent="0.25">
      <c r="A388" s="92">
        <v>59280</v>
      </c>
      <c r="B388" s="88" t="s">
        <v>484</v>
      </c>
      <c r="C388" s="89" t="s">
        <v>124</v>
      </c>
    </row>
    <row r="389" spans="1:3" x14ac:dyDescent="0.25">
      <c r="A389" s="92">
        <v>59281</v>
      </c>
      <c r="B389" s="88" t="s">
        <v>485</v>
      </c>
      <c r="C389" s="89" t="s">
        <v>124</v>
      </c>
    </row>
    <row r="390" spans="1:3" x14ac:dyDescent="0.25">
      <c r="A390" s="92">
        <v>59282</v>
      </c>
      <c r="B390" s="88" t="s">
        <v>486</v>
      </c>
      <c r="C390" s="89" t="s">
        <v>124</v>
      </c>
    </row>
    <row r="391" spans="1:3" x14ac:dyDescent="0.25">
      <c r="A391" s="92">
        <v>59283</v>
      </c>
      <c r="B391" s="88" t="s">
        <v>487</v>
      </c>
      <c r="C391" s="89" t="s">
        <v>100</v>
      </c>
    </row>
    <row r="392" spans="1:3" x14ac:dyDescent="0.25">
      <c r="A392" s="92">
        <v>59284</v>
      </c>
      <c r="B392" s="88" t="s">
        <v>488</v>
      </c>
      <c r="C392" s="89" t="s">
        <v>124</v>
      </c>
    </row>
    <row r="393" spans="1:3" x14ac:dyDescent="0.25">
      <c r="A393" s="92">
        <v>59285</v>
      </c>
      <c r="B393" s="88" t="s">
        <v>489</v>
      </c>
      <c r="C393" s="89" t="s">
        <v>124</v>
      </c>
    </row>
    <row r="394" spans="1:3" x14ac:dyDescent="0.25">
      <c r="A394" s="92">
        <v>59286</v>
      </c>
      <c r="B394" s="88" t="s">
        <v>490</v>
      </c>
      <c r="C394" s="89" t="s">
        <v>124</v>
      </c>
    </row>
    <row r="395" spans="1:3" x14ac:dyDescent="0.25">
      <c r="A395" s="92">
        <v>59287</v>
      </c>
      <c r="B395" s="88" t="s">
        <v>491</v>
      </c>
      <c r="C395" s="89" t="s">
        <v>100</v>
      </c>
    </row>
    <row r="396" spans="1:3" x14ac:dyDescent="0.25">
      <c r="A396" s="92">
        <v>59288</v>
      </c>
      <c r="B396" s="88" t="s">
        <v>492</v>
      </c>
      <c r="C396" s="89" t="s">
        <v>124</v>
      </c>
    </row>
    <row r="397" spans="1:3" x14ac:dyDescent="0.25">
      <c r="A397" s="92">
        <v>59289</v>
      </c>
      <c r="B397" s="88" t="s">
        <v>493</v>
      </c>
      <c r="C397" s="89" t="s">
        <v>124</v>
      </c>
    </row>
    <row r="398" spans="1:3" x14ac:dyDescent="0.25">
      <c r="A398" s="92">
        <v>59290</v>
      </c>
      <c r="B398" s="88" t="s">
        <v>494</v>
      </c>
      <c r="C398" s="89" t="s">
        <v>124</v>
      </c>
    </row>
    <row r="399" spans="1:3" x14ac:dyDescent="0.25">
      <c r="A399" s="92">
        <v>59291</v>
      </c>
      <c r="B399" s="88" t="s">
        <v>495</v>
      </c>
      <c r="C399" s="89" t="s">
        <v>124</v>
      </c>
    </row>
    <row r="400" spans="1:3" x14ac:dyDescent="0.25">
      <c r="A400" s="92">
        <v>59292</v>
      </c>
      <c r="B400" s="88" t="s">
        <v>496</v>
      </c>
      <c r="C400" s="89" t="s">
        <v>124</v>
      </c>
    </row>
    <row r="401" spans="1:3" x14ac:dyDescent="0.25">
      <c r="A401" s="92">
        <v>59293</v>
      </c>
      <c r="B401" s="88" t="s">
        <v>497</v>
      </c>
      <c r="C401" s="89" t="s">
        <v>100</v>
      </c>
    </row>
    <row r="402" spans="1:3" x14ac:dyDescent="0.25">
      <c r="A402" s="92">
        <v>59294</v>
      </c>
      <c r="B402" s="88" t="s">
        <v>498</v>
      </c>
      <c r="C402" s="89" t="s">
        <v>124</v>
      </c>
    </row>
    <row r="403" spans="1:3" x14ac:dyDescent="0.25">
      <c r="A403" s="92">
        <v>59295</v>
      </c>
      <c r="B403" s="88" t="s">
        <v>499</v>
      </c>
      <c r="C403" s="89" t="s">
        <v>100</v>
      </c>
    </row>
    <row r="404" spans="1:3" x14ac:dyDescent="0.25">
      <c r="A404" s="92">
        <v>59296</v>
      </c>
      <c r="B404" s="88" t="s">
        <v>500</v>
      </c>
      <c r="C404" s="89" t="s">
        <v>124</v>
      </c>
    </row>
    <row r="405" spans="1:3" x14ac:dyDescent="0.25">
      <c r="A405" s="92">
        <v>59297</v>
      </c>
      <c r="B405" s="88" t="s">
        <v>501</v>
      </c>
      <c r="C405" s="89" t="s">
        <v>124</v>
      </c>
    </row>
    <row r="406" spans="1:3" x14ac:dyDescent="0.25">
      <c r="A406" s="92">
        <v>59299</v>
      </c>
      <c r="B406" s="88" t="s">
        <v>502</v>
      </c>
      <c r="C406" s="89" t="s">
        <v>100</v>
      </c>
    </row>
    <row r="407" spans="1:3" x14ac:dyDescent="0.25">
      <c r="A407" s="92">
        <v>59300</v>
      </c>
      <c r="B407" s="88" t="s">
        <v>503</v>
      </c>
      <c r="C407" s="89" t="s">
        <v>124</v>
      </c>
    </row>
    <row r="408" spans="1:3" x14ac:dyDescent="0.25">
      <c r="A408" s="92">
        <v>59301</v>
      </c>
      <c r="B408" s="88" t="s">
        <v>504</v>
      </c>
      <c r="C408" s="89" t="s">
        <v>100</v>
      </c>
    </row>
    <row r="409" spans="1:3" x14ac:dyDescent="0.25">
      <c r="A409" s="92">
        <v>59302</v>
      </c>
      <c r="B409" s="88" t="s">
        <v>505</v>
      </c>
      <c r="C409" s="89" t="s">
        <v>124</v>
      </c>
    </row>
    <row r="410" spans="1:3" x14ac:dyDescent="0.25">
      <c r="A410" s="92">
        <v>59303</v>
      </c>
      <c r="B410" s="88" t="s">
        <v>506</v>
      </c>
      <c r="C410" s="89" t="s">
        <v>100</v>
      </c>
    </row>
    <row r="411" spans="1:3" x14ac:dyDescent="0.25">
      <c r="A411" s="92">
        <v>59304</v>
      </c>
      <c r="B411" s="88" t="s">
        <v>507</v>
      </c>
      <c r="C411" s="89" t="s">
        <v>124</v>
      </c>
    </row>
    <row r="412" spans="1:3" x14ac:dyDescent="0.25">
      <c r="A412" s="92">
        <v>59305</v>
      </c>
      <c r="B412" s="88" t="s">
        <v>508</v>
      </c>
      <c r="C412" s="89" t="s">
        <v>124</v>
      </c>
    </row>
    <row r="413" spans="1:3" x14ac:dyDescent="0.25">
      <c r="A413" s="92">
        <v>59306</v>
      </c>
      <c r="B413" s="88" t="s">
        <v>509</v>
      </c>
      <c r="C413" s="89" t="s">
        <v>124</v>
      </c>
    </row>
    <row r="414" spans="1:3" x14ac:dyDescent="0.25">
      <c r="A414" s="92">
        <v>59307</v>
      </c>
      <c r="B414" s="88" t="s">
        <v>510</v>
      </c>
      <c r="C414" s="89" t="s">
        <v>100</v>
      </c>
    </row>
    <row r="415" spans="1:3" x14ac:dyDescent="0.25">
      <c r="A415" s="92">
        <v>59308</v>
      </c>
      <c r="B415" s="88" t="s">
        <v>511</v>
      </c>
      <c r="C415" s="89" t="s">
        <v>124</v>
      </c>
    </row>
    <row r="416" spans="1:3" x14ac:dyDescent="0.25">
      <c r="A416" s="92">
        <v>59309</v>
      </c>
      <c r="B416" s="88" t="s">
        <v>512</v>
      </c>
      <c r="C416" s="89" t="s">
        <v>124</v>
      </c>
    </row>
    <row r="417" spans="1:3" x14ac:dyDescent="0.25">
      <c r="A417" s="92">
        <v>59310</v>
      </c>
      <c r="B417" s="88" t="s">
        <v>513</v>
      </c>
      <c r="C417" s="89" t="s">
        <v>100</v>
      </c>
    </row>
    <row r="418" spans="1:3" x14ac:dyDescent="0.25">
      <c r="A418" s="92">
        <v>59311</v>
      </c>
      <c r="B418" s="88" t="s">
        <v>514</v>
      </c>
      <c r="C418" s="89" t="s">
        <v>124</v>
      </c>
    </row>
    <row r="419" spans="1:3" x14ac:dyDescent="0.25">
      <c r="A419" s="92">
        <v>59312</v>
      </c>
      <c r="B419" s="88" t="s">
        <v>515</v>
      </c>
      <c r="C419" s="89" t="s">
        <v>124</v>
      </c>
    </row>
    <row r="420" spans="1:3" x14ac:dyDescent="0.25">
      <c r="A420" s="92">
        <v>59313</v>
      </c>
      <c r="B420" s="88" t="s">
        <v>516</v>
      </c>
      <c r="C420" s="89" t="s">
        <v>124</v>
      </c>
    </row>
    <row r="421" spans="1:3" x14ac:dyDescent="0.25">
      <c r="A421" s="92">
        <v>59314</v>
      </c>
      <c r="B421" s="88" t="s">
        <v>517</v>
      </c>
      <c r="C421" s="89" t="s">
        <v>124</v>
      </c>
    </row>
    <row r="422" spans="1:3" x14ac:dyDescent="0.25">
      <c r="A422" s="92">
        <v>59315</v>
      </c>
      <c r="B422" s="88" t="s">
        <v>518</v>
      </c>
      <c r="C422" s="89" t="s">
        <v>100</v>
      </c>
    </row>
    <row r="423" spans="1:3" x14ac:dyDescent="0.25">
      <c r="A423" s="92">
        <v>59316</v>
      </c>
      <c r="B423" s="88" t="s">
        <v>519</v>
      </c>
      <c r="C423" s="89" t="s">
        <v>124</v>
      </c>
    </row>
    <row r="424" spans="1:3" x14ac:dyDescent="0.25">
      <c r="A424" s="92">
        <v>59317</v>
      </c>
      <c r="B424" s="88" t="s">
        <v>520</v>
      </c>
      <c r="C424" s="89" t="s">
        <v>100</v>
      </c>
    </row>
    <row r="425" spans="1:3" x14ac:dyDescent="0.25">
      <c r="A425" s="92">
        <v>59318</v>
      </c>
      <c r="B425" s="88" t="s">
        <v>521</v>
      </c>
      <c r="C425" s="89" t="s">
        <v>124</v>
      </c>
    </row>
    <row r="426" spans="1:3" x14ac:dyDescent="0.25">
      <c r="A426" s="92">
        <v>59319</v>
      </c>
      <c r="B426" s="88" t="s">
        <v>522</v>
      </c>
      <c r="C426" s="89" t="s">
        <v>100</v>
      </c>
    </row>
    <row r="427" spans="1:3" x14ac:dyDescent="0.25">
      <c r="A427" s="92">
        <v>59320</v>
      </c>
      <c r="B427" s="88" t="s">
        <v>523</v>
      </c>
      <c r="C427" s="89" t="s">
        <v>100</v>
      </c>
    </row>
    <row r="428" spans="1:3" x14ac:dyDescent="0.25">
      <c r="A428" s="92">
        <v>59321</v>
      </c>
      <c r="B428" s="88" t="s">
        <v>524</v>
      </c>
      <c r="C428" s="89" t="s">
        <v>124</v>
      </c>
    </row>
    <row r="429" spans="1:3" x14ac:dyDescent="0.25">
      <c r="A429" s="92">
        <v>59322</v>
      </c>
      <c r="B429" s="88" t="s">
        <v>525</v>
      </c>
      <c r="C429" s="89" t="s">
        <v>124</v>
      </c>
    </row>
    <row r="430" spans="1:3" x14ac:dyDescent="0.25">
      <c r="A430" s="92">
        <v>59323</v>
      </c>
      <c r="B430" s="88" t="s">
        <v>526</v>
      </c>
      <c r="C430" s="89" t="s">
        <v>100</v>
      </c>
    </row>
    <row r="431" spans="1:3" x14ac:dyDescent="0.25">
      <c r="A431" s="92">
        <v>59324</v>
      </c>
      <c r="B431" s="88" t="s">
        <v>527</v>
      </c>
      <c r="C431" s="89" t="s">
        <v>124</v>
      </c>
    </row>
    <row r="432" spans="1:3" x14ac:dyDescent="0.25">
      <c r="A432" s="92">
        <v>59325</v>
      </c>
      <c r="B432" s="88" t="s">
        <v>528</v>
      </c>
      <c r="C432" s="89" t="s">
        <v>100</v>
      </c>
    </row>
    <row r="433" spans="1:3" x14ac:dyDescent="0.25">
      <c r="A433" s="92">
        <v>59326</v>
      </c>
      <c r="B433" s="88" t="s">
        <v>529</v>
      </c>
      <c r="C433" s="89" t="s">
        <v>100</v>
      </c>
    </row>
    <row r="434" spans="1:3" x14ac:dyDescent="0.25">
      <c r="A434" s="92">
        <v>59327</v>
      </c>
      <c r="B434" s="88" t="s">
        <v>530</v>
      </c>
      <c r="C434" s="89" t="s">
        <v>124</v>
      </c>
    </row>
    <row r="435" spans="1:3" x14ac:dyDescent="0.25">
      <c r="A435" s="92">
        <v>59328</v>
      </c>
      <c r="B435" s="88" t="s">
        <v>531</v>
      </c>
      <c r="C435" s="89" t="s">
        <v>124</v>
      </c>
    </row>
    <row r="436" spans="1:3" x14ac:dyDescent="0.25">
      <c r="A436" s="92">
        <v>59329</v>
      </c>
      <c r="B436" s="88" t="s">
        <v>532</v>
      </c>
      <c r="C436" s="89" t="s">
        <v>124</v>
      </c>
    </row>
    <row r="437" spans="1:3" x14ac:dyDescent="0.25">
      <c r="A437" s="92">
        <v>59330</v>
      </c>
      <c r="B437" s="88" t="s">
        <v>533</v>
      </c>
      <c r="C437" s="89" t="s">
        <v>100</v>
      </c>
    </row>
    <row r="438" spans="1:3" x14ac:dyDescent="0.25">
      <c r="A438" s="92">
        <v>59331</v>
      </c>
      <c r="B438" s="88" t="s">
        <v>534</v>
      </c>
      <c r="C438" s="89" t="s">
        <v>124</v>
      </c>
    </row>
    <row r="439" spans="1:3" x14ac:dyDescent="0.25">
      <c r="A439" s="92">
        <v>59332</v>
      </c>
      <c r="B439" s="88" t="s">
        <v>535</v>
      </c>
      <c r="C439" s="89" t="s">
        <v>100</v>
      </c>
    </row>
    <row r="440" spans="1:3" x14ac:dyDescent="0.25">
      <c r="A440" s="92">
        <v>59333</v>
      </c>
      <c r="B440" s="88" t="s">
        <v>536</v>
      </c>
      <c r="C440" s="89" t="s">
        <v>124</v>
      </c>
    </row>
    <row r="441" spans="1:3" x14ac:dyDescent="0.25">
      <c r="A441" s="92">
        <v>59334</v>
      </c>
      <c r="B441" s="88" t="s">
        <v>537</v>
      </c>
      <c r="C441" s="89" t="s">
        <v>124</v>
      </c>
    </row>
    <row r="442" spans="1:3" x14ac:dyDescent="0.25">
      <c r="A442" s="92">
        <v>59335</v>
      </c>
      <c r="B442" s="88" t="s">
        <v>538</v>
      </c>
      <c r="C442" s="89" t="s">
        <v>100</v>
      </c>
    </row>
    <row r="443" spans="1:3" x14ac:dyDescent="0.25">
      <c r="A443" s="92">
        <v>59336</v>
      </c>
      <c r="B443" s="88" t="s">
        <v>539</v>
      </c>
      <c r="C443" s="89" t="s">
        <v>124</v>
      </c>
    </row>
    <row r="444" spans="1:3" x14ac:dyDescent="0.25">
      <c r="A444" s="92">
        <v>59337</v>
      </c>
      <c r="B444" s="88" t="s">
        <v>540</v>
      </c>
      <c r="C444" s="89" t="s">
        <v>124</v>
      </c>
    </row>
    <row r="445" spans="1:3" x14ac:dyDescent="0.25">
      <c r="A445" s="92">
        <v>59338</v>
      </c>
      <c r="B445" s="88" t="s">
        <v>541</v>
      </c>
      <c r="C445" s="89" t="s">
        <v>124</v>
      </c>
    </row>
    <row r="446" spans="1:3" x14ac:dyDescent="0.25">
      <c r="A446" s="92">
        <v>59339</v>
      </c>
      <c r="B446" s="88" t="s">
        <v>542</v>
      </c>
      <c r="C446" s="89" t="s">
        <v>100</v>
      </c>
    </row>
    <row r="447" spans="1:3" x14ac:dyDescent="0.25">
      <c r="A447" s="92">
        <v>59340</v>
      </c>
      <c r="B447" s="88" t="s">
        <v>543</v>
      </c>
      <c r="C447" s="89" t="s">
        <v>100</v>
      </c>
    </row>
    <row r="448" spans="1:3" x14ac:dyDescent="0.25">
      <c r="A448" s="92">
        <v>59341</v>
      </c>
      <c r="B448" s="88" t="s">
        <v>544</v>
      </c>
      <c r="C448" s="89" t="s">
        <v>100</v>
      </c>
    </row>
    <row r="449" spans="1:3" x14ac:dyDescent="0.25">
      <c r="A449" s="92">
        <v>59342</v>
      </c>
      <c r="B449" s="88" t="s">
        <v>545</v>
      </c>
      <c r="C449" s="89" t="s">
        <v>124</v>
      </c>
    </row>
    <row r="450" spans="1:3" x14ac:dyDescent="0.25">
      <c r="A450" s="92">
        <v>59343</v>
      </c>
      <c r="B450" s="88" t="s">
        <v>546</v>
      </c>
      <c r="C450" s="89" t="s">
        <v>124</v>
      </c>
    </row>
    <row r="451" spans="1:3" x14ac:dyDescent="0.25">
      <c r="A451" s="92">
        <v>59344</v>
      </c>
      <c r="B451" s="88" t="s">
        <v>547</v>
      </c>
      <c r="C451" s="89" t="s">
        <v>124</v>
      </c>
    </row>
    <row r="452" spans="1:3" x14ac:dyDescent="0.25">
      <c r="A452" s="92">
        <v>59345</v>
      </c>
      <c r="B452" s="88" t="s">
        <v>548</v>
      </c>
      <c r="C452" s="89" t="s">
        <v>124</v>
      </c>
    </row>
    <row r="453" spans="1:3" x14ac:dyDescent="0.25">
      <c r="A453" s="92">
        <v>59346</v>
      </c>
      <c r="B453" s="88" t="s">
        <v>549</v>
      </c>
      <c r="C453" s="89" t="s">
        <v>100</v>
      </c>
    </row>
    <row r="454" spans="1:3" x14ac:dyDescent="0.25">
      <c r="A454" s="92">
        <v>59347</v>
      </c>
      <c r="B454" s="88" t="s">
        <v>550</v>
      </c>
      <c r="C454" s="89" t="s">
        <v>124</v>
      </c>
    </row>
    <row r="455" spans="1:3" x14ac:dyDescent="0.25">
      <c r="A455" s="92">
        <v>59348</v>
      </c>
      <c r="B455" s="88" t="s">
        <v>551</v>
      </c>
      <c r="C455" s="89" t="s">
        <v>124</v>
      </c>
    </row>
    <row r="456" spans="1:3" x14ac:dyDescent="0.25">
      <c r="A456" s="92">
        <v>59349</v>
      </c>
      <c r="B456" s="88" t="s">
        <v>552</v>
      </c>
      <c r="C456" s="89" t="s">
        <v>100</v>
      </c>
    </row>
    <row r="457" spans="1:3" x14ac:dyDescent="0.25">
      <c r="A457" s="92">
        <v>59350</v>
      </c>
      <c r="B457" s="88" t="s">
        <v>553</v>
      </c>
      <c r="C457" s="89" t="s">
        <v>100</v>
      </c>
    </row>
    <row r="458" spans="1:3" x14ac:dyDescent="0.25">
      <c r="A458" s="92">
        <v>59351</v>
      </c>
      <c r="B458" s="88" t="s">
        <v>554</v>
      </c>
      <c r="C458" s="89" t="s">
        <v>124</v>
      </c>
    </row>
    <row r="459" spans="1:3" x14ac:dyDescent="0.25">
      <c r="A459" s="92">
        <v>59352</v>
      </c>
      <c r="B459" s="88" t="s">
        <v>555</v>
      </c>
      <c r="C459" s="89" t="s">
        <v>100</v>
      </c>
    </row>
    <row r="460" spans="1:3" x14ac:dyDescent="0.25">
      <c r="A460" s="92">
        <v>59353</v>
      </c>
      <c r="B460" s="88" t="s">
        <v>556</v>
      </c>
      <c r="C460" s="89" t="s">
        <v>124</v>
      </c>
    </row>
    <row r="461" spans="1:3" x14ac:dyDescent="0.25">
      <c r="A461" s="92">
        <v>59354</v>
      </c>
      <c r="B461" s="88" t="s">
        <v>557</v>
      </c>
      <c r="C461" s="89" t="s">
        <v>124</v>
      </c>
    </row>
    <row r="462" spans="1:3" x14ac:dyDescent="0.25">
      <c r="A462" s="92">
        <v>59356</v>
      </c>
      <c r="B462" s="88" t="s">
        <v>558</v>
      </c>
      <c r="C462" s="89" t="s">
        <v>100</v>
      </c>
    </row>
    <row r="463" spans="1:3" x14ac:dyDescent="0.25">
      <c r="A463" s="92">
        <v>59357</v>
      </c>
      <c r="B463" s="88" t="s">
        <v>559</v>
      </c>
      <c r="C463" s="89" t="s">
        <v>100</v>
      </c>
    </row>
    <row r="464" spans="1:3" x14ac:dyDescent="0.25">
      <c r="A464" s="92">
        <v>59358</v>
      </c>
      <c r="B464" s="88" t="s">
        <v>560</v>
      </c>
      <c r="C464" s="89" t="s">
        <v>100</v>
      </c>
    </row>
    <row r="465" spans="1:3" x14ac:dyDescent="0.25">
      <c r="A465" s="92">
        <v>59359</v>
      </c>
      <c r="B465" s="88" t="s">
        <v>561</v>
      </c>
      <c r="C465" s="89" t="s">
        <v>100</v>
      </c>
    </row>
    <row r="466" spans="1:3" x14ac:dyDescent="0.25">
      <c r="A466" s="92">
        <v>59360</v>
      </c>
      <c r="B466" s="88" t="s">
        <v>562</v>
      </c>
      <c r="C466" s="89" t="s">
        <v>124</v>
      </c>
    </row>
    <row r="467" spans="1:3" x14ac:dyDescent="0.25">
      <c r="A467" s="92">
        <v>59361</v>
      </c>
      <c r="B467" s="88" t="s">
        <v>563</v>
      </c>
      <c r="C467" s="89" t="s">
        <v>124</v>
      </c>
    </row>
    <row r="468" spans="1:3" x14ac:dyDescent="0.25">
      <c r="A468" s="92">
        <v>59363</v>
      </c>
      <c r="B468" s="88" t="s">
        <v>564</v>
      </c>
      <c r="C468" s="89" t="s">
        <v>124</v>
      </c>
    </row>
    <row r="469" spans="1:3" x14ac:dyDescent="0.25">
      <c r="A469" s="92">
        <v>59364</v>
      </c>
      <c r="B469" s="88" t="s">
        <v>565</v>
      </c>
      <c r="C469" s="89" t="s">
        <v>100</v>
      </c>
    </row>
    <row r="470" spans="1:3" x14ac:dyDescent="0.25">
      <c r="A470" s="92">
        <v>59365</v>
      </c>
      <c r="B470" s="88" t="s">
        <v>566</v>
      </c>
      <c r="C470" s="89" t="s">
        <v>124</v>
      </c>
    </row>
    <row r="471" spans="1:3" x14ac:dyDescent="0.25">
      <c r="A471" s="92">
        <v>59366</v>
      </c>
      <c r="B471" s="88" t="s">
        <v>567</v>
      </c>
      <c r="C471" s="89" t="s">
        <v>100</v>
      </c>
    </row>
    <row r="472" spans="1:3" x14ac:dyDescent="0.25">
      <c r="A472" s="92">
        <v>59367</v>
      </c>
      <c r="B472" s="88" t="s">
        <v>568</v>
      </c>
      <c r="C472" s="89" t="s">
        <v>100</v>
      </c>
    </row>
    <row r="473" spans="1:3" x14ac:dyDescent="0.25">
      <c r="A473" s="92">
        <v>59368</v>
      </c>
      <c r="B473" s="88" t="s">
        <v>569</v>
      </c>
      <c r="C473" s="89" t="s">
        <v>124</v>
      </c>
    </row>
    <row r="474" spans="1:3" x14ac:dyDescent="0.25">
      <c r="A474" s="92">
        <v>59369</v>
      </c>
      <c r="B474" s="88" t="s">
        <v>570</v>
      </c>
      <c r="C474" s="89" t="s">
        <v>124</v>
      </c>
    </row>
    <row r="475" spans="1:3" x14ac:dyDescent="0.25">
      <c r="A475" s="92">
        <v>59370</v>
      </c>
      <c r="B475" s="88" t="s">
        <v>571</v>
      </c>
      <c r="C475" s="89" t="s">
        <v>100</v>
      </c>
    </row>
    <row r="476" spans="1:3" x14ac:dyDescent="0.25">
      <c r="A476" s="92">
        <v>59371</v>
      </c>
      <c r="B476" s="88" t="s">
        <v>572</v>
      </c>
      <c r="C476" s="89" t="s">
        <v>100</v>
      </c>
    </row>
    <row r="477" spans="1:3" x14ac:dyDescent="0.25">
      <c r="A477" s="92">
        <v>59372</v>
      </c>
      <c r="B477" s="88" t="s">
        <v>573</v>
      </c>
      <c r="C477" s="89" t="s">
        <v>124</v>
      </c>
    </row>
    <row r="478" spans="1:3" x14ac:dyDescent="0.25">
      <c r="A478" s="92">
        <v>59374</v>
      </c>
      <c r="B478" s="88" t="s">
        <v>574</v>
      </c>
      <c r="C478" s="89" t="s">
        <v>124</v>
      </c>
    </row>
    <row r="479" spans="1:3" x14ac:dyDescent="0.25">
      <c r="A479" s="92">
        <v>59375</v>
      </c>
      <c r="B479" s="88" t="s">
        <v>575</v>
      </c>
      <c r="C479" s="89" t="s">
        <v>100</v>
      </c>
    </row>
    <row r="480" spans="1:3" x14ac:dyDescent="0.25">
      <c r="A480" s="92">
        <v>59377</v>
      </c>
      <c r="B480" s="88" t="s">
        <v>576</v>
      </c>
      <c r="C480" s="89" t="s">
        <v>124</v>
      </c>
    </row>
    <row r="481" spans="1:3" x14ac:dyDescent="0.25">
      <c r="A481" s="92">
        <v>59378</v>
      </c>
      <c r="B481" s="88" t="s">
        <v>577</v>
      </c>
      <c r="C481" s="89" t="s">
        <v>100</v>
      </c>
    </row>
    <row r="482" spans="1:3" x14ac:dyDescent="0.25">
      <c r="A482" s="92">
        <v>59379</v>
      </c>
      <c r="B482" s="88" t="s">
        <v>578</v>
      </c>
      <c r="C482" s="89" t="s">
        <v>124</v>
      </c>
    </row>
    <row r="483" spans="1:3" x14ac:dyDescent="0.25">
      <c r="A483" s="92">
        <v>59381</v>
      </c>
      <c r="B483" s="88" t="s">
        <v>579</v>
      </c>
      <c r="C483" s="89" t="s">
        <v>100</v>
      </c>
    </row>
    <row r="484" spans="1:3" x14ac:dyDescent="0.25">
      <c r="A484" s="92">
        <v>59382</v>
      </c>
      <c r="B484" s="88" t="s">
        <v>580</v>
      </c>
      <c r="C484" s="89" t="s">
        <v>124</v>
      </c>
    </row>
    <row r="485" spans="1:3" x14ac:dyDescent="0.25">
      <c r="A485" s="92">
        <v>59383</v>
      </c>
      <c r="B485" s="88" t="s">
        <v>581</v>
      </c>
      <c r="C485" s="89" t="s">
        <v>124</v>
      </c>
    </row>
    <row r="486" spans="1:3" x14ac:dyDescent="0.25">
      <c r="A486" s="92">
        <v>59384</v>
      </c>
      <c r="B486" s="88" t="s">
        <v>582</v>
      </c>
      <c r="C486" s="89" t="s">
        <v>124</v>
      </c>
    </row>
    <row r="487" spans="1:3" x14ac:dyDescent="0.25">
      <c r="A487" s="92">
        <v>59385</v>
      </c>
      <c r="B487" s="88" t="s">
        <v>583</v>
      </c>
      <c r="C487" s="89" t="s">
        <v>124</v>
      </c>
    </row>
    <row r="488" spans="1:3" x14ac:dyDescent="0.25">
      <c r="A488" s="92">
        <v>59386</v>
      </c>
      <c r="B488" s="88" t="s">
        <v>584</v>
      </c>
      <c r="C488" s="89" t="s">
        <v>100</v>
      </c>
    </row>
    <row r="489" spans="1:3" x14ac:dyDescent="0.25">
      <c r="A489" s="92">
        <v>59387</v>
      </c>
      <c r="B489" s="88" t="s">
        <v>585</v>
      </c>
      <c r="C489" s="89" t="s">
        <v>124</v>
      </c>
    </row>
    <row r="490" spans="1:3" x14ac:dyDescent="0.25">
      <c r="A490" s="92">
        <v>59388</v>
      </c>
      <c r="B490" s="88" t="s">
        <v>586</v>
      </c>
      <c r="C490" s="89" t="s">
        <v>124</v>
      </c>
    </row>
    <row r="491" spans="1:3" x14ac:dyDescent="0.25">
      <c r="A491" s="92">
        <v>59389</v>
      </c>
      <c r="B491" s="88" t="s">
        <v>587</v>
      </c>
      <c r="C491" s="89" t="s">
        <v>124</v>
      </c>
    </row>
    <row r="492" spans="1:3" x14ac:dyDescent="0.25">
      <c r="A492" s="92">
        <v>59390</v>
      </c>
      <c r="B492" s="88" t="s">
        <v>588</v>
      </c>
      <c r="C492" s="89" t="s">
        <v>124</v>
      </c>
    </row>
    <row r="493" spans="1:3" x14ac:dyDescent="0.25">
      <c r="A493" s="92">
        <v>59391</v>
      </c>
      <c r="B493" s="88" t="s">
        <v>589</v>
      </c>
      <c r="C493" s="89" t="s">
        <v>124</v>
      </c>
    </row>
    <row r="494" spans="1:3" x14ac:dyDescent="0.25">
      <c r="A494" s="92">
        <v>59392</v>
      </c>
      <c r="B494" s="88" t="s">
        <v>590</v>
      </c>
      <c r="C494" s="89" t="s">
        <v>124</v>
      </c>
    </row>
    <row r="495" spans="1:3" x14ac:dyDescent="0.25">
      <c r="A495" s="92">
        <v>59393</v>
      </c>
      <c r="B495" s="88" t="s">
        <v>591</v>
      </c>
      <c r="C495" s="89" t="s">
        <v>124</v>
      </c>
    </row>
    <row r="496" spans="1:3" x14ac:dyDescent="0.25">
      <c r="A496" s="92">
        <v>59394</v>
      </c>
      <c r="B496" s="88" t="s">
        <v>592</v>
      </c>
      <c r="C496" s="89" t="s">
        <v>124</v>
      </c>
    </row>
    <row r="497" spans="1:3" x14ac:dyDescent="0.25">
      <c r="A497" s="92">
        <v>59395</v>
      </c>
      <c r="B497" s="88" t="s">
        <v>593</v>
      </c>
      <c r="C497" s="89" t="s">
        <v>124</v>
      </c>
    </row>
    <row r="498" spans="1:3" x14ac:dyDescent="0.25">
      <c r="A498" s="92">
        <v>59396</v>
      </c>
      <c r="B498" s="88" t="s">
        <v>594</v>
      </c>
      <c r="C498" s="89" t="s">
        <v>100</v>
      </c>
    </row>
    <row r="499" spans="1:3" x14ac:dyDescent="0.25">
      <c r="A499" s="92">
        <v>59397</v>
      </c>
      <c r="B499" s="88" t="s">
        <v>595</v>
      </c>
      <c r="C499" s="89" t="s">
        <v>124</v>
      </c>
    </row>
    <row r="500" spans="1:3" x14ac:dyDescent="0.25">
      <c r="A500" s="92">
        <v>59398</v>
      </c>
      <c r="B500" s="88" t="s">
        <v>596</v>
      </c>
      <c r="C500" s="89" t="s">
        <v>100</v>
      </c>
    </row>
    <row r="501" spans="1:3" x14ac:dyDescent="0.25">
      <c r="A501" s="92">
        <v>59399</v>
      </c>
      <c r="B501" s="88" t="s">
        <v>597</v>
      </c>
      <c r="C501" s="89" t="s">
        <v>100</v>
      </c>
    </row>
    <row r="502" spans="1:3" x14ac:dyDescent="0.25">
      <c r="A502" s="92">
        <v>59400</v>
      </c>
      <c r="B502" s="88" t="s">
        <v>598</v>
      </c>
      <c r="C502" s="89" t="s">
        <v>100</v>
      </c>
    </row>
    <row r="503" spans="1:3" x14ac:dyDescent="0.25">
      <c r="A503" s="92">
        <v>59401</v>
      </c>
      <c r="B503" s="88" t="s">
        <v>599</v>
      </c>
      <c r="C503" s="89" t="s">
        <v>100</v>
      </c>
    </row>
    <row r="504" spans="1:3" x14ac:dyDescent="0.25">
      <c r="A504" s="92">
        <v>59402</v>
      </c>
      <c r="B504" s="88" t="s">
        <v>600</v>
      </c>
      <c r="C504" s="89" t="s">
        <v>124</v>
      </c>
    </row>
    <row r="505" spans="1:3" x14ac:dyDescent="0.25">
      <c r="A505" s="92">
        <v>59403</v>
      </c>
      <c r="B505" s="88" t="s">
        <v>601</v>
      </c>
      <c r="C505" s="89" t="s">
        <v>124</v>
      </c>
    </row>
    <row r="506" spans="1:3" x14ac:dyDescent="0.25">
      <c r="A506" s="92">
        <v>59405</v>
      </c>
      <c r="B506" s="88" t="s">
        <v>602</v>
      </c>
      <c r="C506" s="89" t="s">
        <v>124</v>
      </c>
    </row>
    <row r="507" spans="1:3" x14ac:dyDescent="0.25">
      <c r="A507" s="92">
        <v>59406</v>
      </c>
      <c r="B507" s="88" t="s">
        <v>603</v>
      </c>
      <c r="C507" s="89" t="s">
        <v>124</v>
      </c>
    </row>
    <row r="508" spans="1:3" x14ac:dyDescent="0.25">
      <c r="A508" s="92">
        <v>59407</v>
      </c>
      <c r="B508" s="88" t="s">
        <v>604</v>
      </c>
      <c r="C508" s="89" t="s">
        <v>124</v>
      </c>
    </row>
    <row r="509" spans="1:3" x14ac:dyDescent="0.25">
      <c r="A509" s="92">
        <v>59408</v>
      </c>
      <c r="B509" s="88" t="s">
        <v>605</v>
      </c>
      <c r="C509" s="89" t="s">
        <v>100</v>
      </c>
    </row>
    <row r="510" spans="1:3" x14ac:dyDescent="0.25">
      <c r="A510" s="92">
        <v>59409</v>
      </c>
      <c r="B510" s="88" t="s">
        <v>606</v>
      </c>
      <c r="C510" s="89" t="s">
        <v>124</v>
      </c>
    </row>
    <row r="511" spans="1:3" x14ac:dyDescent="0.25">
      <c r="A511" s="92">
        <v>59410</v>
      </c>
      <c r="B511" s="88" t="s">
        <v>607</v>
      </c>
      <c r="C511" s="89" t="s">
        <v>100</v>
      </c>
    </row>
    <row r="512" spans="1:3" x14ac:dyDescent="0.25">
      <c r="A512" s="92">
        <v>59411</v>
      </c>
      <c r="B512" s="88" t="s">
        <v>608</v>
      </c>
      <c r="C512" s="89" t="s">
        <v>100</v>
      </c>
    </row>
    <row r="513" spans="1:3" x14ac:dyDescent="0.25">
      <c r="A513" s="92">
        <v>59412</v>
      </c>
      <c r="B513" s="88" t="s">
        <v>609</v>
      </c>
      <c r="C513" s="89" t="s">
        <v>124</v>
      </c>
    </row>
    <row r="514" spans="1:3" x14ac:dyDescent="0.25">
      <c r="A514" s="92">
        <v>59413</v>
      </c>
      <c r="B514" s="88" t="s">
        <v>610</v>
      </c>
      <c r="C514" s="89" t="s">
        <v>100</v>
      </c>
    </row>
    <row r="515" spans="1:3" x14ac:dyDescent="0.25">
      <c r="A515" s="92">
        <v>59414</v>
      </c>
      <c r="B515" s="88" t="s">
        <v>611</v>
      </c>
      <c r="C515" s="89" t="s">
        <v>124</v>
      </c>
    </row>
    <row r="516" spans="1:3" x14ac:dyDescent="0.25">
      <c r="A516" s="92">
        <v>59415</v>
      </c>
      <c r="B516" s="88" t="s">
        <v>612</v>
      </c>
      <c r="C516" s="89" t="s">
        <v>124</v>
      </c>
    </row>
    <row r="517" spans="1:3" x14ac:dyDescent="0.25">
      <c r="A517" s="92">
        <v>59416</v>
      </c>
      <c r="B517" s="88" t="s">
        <v>613</v>
      </c>
      <c r="C517" s="89" t="s">
        <v>100</v>
      </c>
    </row>
    <row r="518" spans="1:3" x14ac:dyDescent="0.25">
      <c r="A518" s="92">
        <v>59418</v>
      </c>
      <c r="B518" s="88" t="s">
        <v>614</v>
      </c>
      <c r="C518" s="89" t="s">
        <v>124</v>
      </c>
    </row>
    <row r="519" spans="1:3" x14ac:dyDescent="0.25">
      <c r="A519" s="92">
        <v>59419</v>
      </c>
      <c r="B519" s="88" t="s">
        <v>615</v>
      </c>
      <c r="C519" s="89" t="s">
        <v>100</v>
      </c>
    </row>
    <row r="520" spans="1:3" x14ac:dyDescent="0.25">
      <c r="A520" s="92">
        <v>59420</v>
      </c>
      <c r="B520" s="88" t="s">
        <v>616</v>
      </c>
      <c r="C520" s="89" t="s">
        <v>124</v>
      </c>
    </row>
    <row r="521" spans="1:3" x14ac:dyDescent="0.25">
      <c r="A521" s="92">
        <v>59421</v>
      </c>
      <c r="B521" s="88" t="s">
        <v>617</v>
      </c>
      <c r="C521" s="89" t="s">
        <v>100</v>
      </c>
    </row>
    <row r="522" spans="1:3" x14ac:dyDescent="0.25">
      <c r="A522" s="92">
        <v>59422</v>
      </c>
      <c r="B522" s="88" t="s">
        <v>618</v>
      </c>
      <c r="C522" s="89" t="s">
        <v>100</v>
      </c>
    </row>
    <row r="523" spans="1:3" x14ac:dyDescent="0.25">
      <c r="A523" s="92">
        <v>59423</v>
      </c>
      <c r="B523" s="88" t="s">
        <v>619</v>
      </c>
      <c r="C523" s="89" t="s">
        <v>100</v>
      </c>
    </row>
    <row r="524" spans="1:3" x14ac:dyDescent="0.25">
      <c r="A524" s="92">
        <v>59424</v>
      </c>
      <c r="B524" s="88" t="s">
        <v>620</v>
      </c>
      <c r="C524" s="89" t="s">
        <v>100</v>
      </c>
    </row>
    <row r="525" spans="1:3" x14ac:dyDescent="0.25">
      <c r="A525" s="92">
        <v>59425</v>
      </c>
      <c r="B525" s="88" t="s">
        <v>621</v>
      </c>
      <c r="C525" s="89" t="s">
        <v>124</v>
      </c>
    </row>
    <row r="526" spans="1:3" x14ac:dyDescent="0.25">
      <c r="A526" s="92">
        <v>59426</v>
      </c>
      <c r="B526" s="88" t="s">
        <v>622</v>
      </c>
      <c r="C526" s="89" t="s">
        <v>100</v>
      </c>
    </row>
    <row r="527" spans="1:3" x14ac:dyDescent="0.25">
      <c r="A527" s="92">
        <v>59427</v>
      </c>
      <c r="B527" s="88" t="s">
        <v>623</v>
      </c>
      <c r="C527" s="89" t="s">
        <v>124</v>
      </c>
    </row>
    <row r="528" spans="1:3" x14ac:dyDescent="0.25">
      <c r="A528" s="92">
        <v>59428</v>
      </c>
      <c r="B528" s="88" t="s">
        <v>624</v>
      </c>
      <c r="C528" s="89" t="s">
        <v>100</v>
      </c>
    </row>
    <row r="529" spans="1:3" x14ac:dyDescent="0.25">
      <c r="A529" s="92">
        <v>59429</v>
      </c>
      <c r="B529" s="88" t="s">
        <v>625</v>
      </c>
      <c r="C529" s="89" t="s">
        <v>124</v>
      </c>
    </row>
    <row r="530" spans="1:3" x14ac:dyDescent="0.25">
      <c r="A530" s="92">
        <v>59430</v>
      </c>
      <c r="B530" s="88" t="s">
        <v>626</v>
      </c>
      <c r="C530" s="89" t="s">
        <v>124</v>
      </c>
    </row>
    <row r="531" spans="1:3" x14ac:dyDescent="0.25">
      <c r="A531" s="92">
        <v>59431</v>
      </c>
      <c r="B531" s="88" t="s">
        <v>627</v>
      </c>
      <c r="C531" s="89" t="s">
        <v>100</v>
      </c>
    </row>
    <row r="532" spans="1:3" x14ac:dyDescent="0.25">
      <c r="A532" s="92">
        <v>59432</v>
      </c>
      <c r="B532" s="88" t="s">
        <v>628</v>
      </c>
      <c r="C532" s="89" t="s">
        <v>100</v>
      </c>
    </row>
    <row r="533" spans="1:3" x14ac:dyDescent="0.25">
      <c r="A533" s="92">
        <v>59433</v>
      </c>
      <c r="B533" s="88" t="s">
        <v>629</v>
      </c>
      <c r="C533" s="89" t="s">
        <v>100</v>
      </c>
    </row>
    <row r="534" spans="1:3" x14ac:dyDescent="0.25">
      <c r="A534" s="92">
        <v>59434</v>
      </c>
      <c r="B534" s="88" t="s">
        <v>630</v>
      </c>
      <c r="C534" s="89" t="s">
        <v>124</v>
      </c>
    </row>
    <row r="535" spans="1:3" x14ac:dyDescent="0.25">
      <c r="A535" s="92">
        <v>59435</v>
      </c>
      <c r="B535" s="88" t="s">
        <v>631</v>
      </c>
      <c r="C535" s="89" t="s">
        <v>100</v>
      </c>
    </row>
    <row r="536" spans="1:3" x14ac:dyDescent="0.25">
      <c r="A536" s="92">
        <v>59436</v>
      </c>
      <c r="B536" s="88" t="s">
        <v>632</v>
      </c>
      <c r="C536" s="89" t="s">
        <v>124</v>
      </c>
    </row>
    <row r="537" spans="1:3" x14ac:dyDescent="0.25">
      <c r="A537" s="92">
        <v>59437</v>
      </c>
      <c r="B537" s="88" t="s">
        <v>633</v>
      </c>
      <c r="C537" s="89" t="s">
        <v>124</v>
      </c>
    </row>
    <row r="538" spans="1:3" x14ac:dyDescent="0.25">
      <c r="A538" s="92">
        <v>59438</v>
      </c>
      <c r="B538" s="88" t="s">
        <v>634</v>
      </c>
      <c r="C538" s="89" t="s">
        <v>124</v>
      </c>
    </row>
    <row r="539" spans="1:3" x14ac:dyDescent="0.25">
      <c r="A539" s="92">
        <v>59439</v>
      </c>
      <c r="B539" s="88" t="s">
        <v>635</v>
      </c>
      <c r="C539" s="89" t="s">
        <v>124</v>
      </c>
    </row>
    <row r="540" spans="1:3" x14ac:dyDescent="0.25">
      <c r="A540" s="92">
        <v>59440</v>
      </c>
      <c r="B540" s="88" t="s">
        <v>636</v>
      </c>
      <c r="C540" s="89" t="s">
        <v>124</v>
      </c>
    </row>
    <row r="541" spans="1:3" x14ac:dyDescent="0.25">
      <c r="A541" s="92">
        <v>59441</v>
      </c>
      <c r="B541" s="88" t="s">
        <v>637</v>
      </c>
      <c r="C541" s="89" t="s">
        <v>100</v>
      </c>
    </row>
    <row r="542" spans="1:3" x14ac:dyDescent="0.25">
      <c r="A542" s="92">
        <v>59442</v>
      </c>
      <c r="B542" s="88" t="s">
        <v>638</v>
      </c>
      <c r="C542" s="89" t="s">
        <v>124</v>
      </c>
    </row>
    <row r="543" spans="1:3" x14ac:dyDescent="0.25">
      <c r="A543" s="92">
        <v>59443</v>
      </c>
      <c r="B543" s="88" t="s">
        <v>639</v>
      </c>
      <c r="C543" s="89" t="s">
        <v>124</v>
      </c>
    </row>
    <row r="544" spans="1:3" x14ac:dyDescent="0.25">
      <c r="A544" s="92">
        <v>59444</v>
      </c>
      <c r="B544" s="88" t="s">
        <v>640</v>
      </c>
      <c r="C544" s="89" t="s">
        <v>100</v>
      </c>
    </row>
    <row r="545" spans="1:3" x14ac:dyDescent="0.25">
      <c r="A545" s="92">
        <v>59445</v>
      </c>
      <c r="B545" s="88" t="s">
        <v>641</v>
      </c>
      <c r="C545" s="89" t="s">
        <v>124</v>
      </c>
    </row>
    <row r="546" spans="1:3" x14ac:dyDescent="0.25">
      <c r="A546" s="92">
        <v>59446</v>
      </c>
      <c r="B546" s="88" t="s">
        <v>180</v>
      </c>
      <c r="C546" s="89" t="s">
        <v>124</v>
      </c>
    </row>
    <row r="547" spans="1:3" x14ac:dyDescent="0.25">
      <c r="A547" s="92">
        <v>59447</v>
      </c>
      <c r="B547" s="88" t="s">
        <v>642</v>
      </c>
      <c r="C547" s="89" t="s">
        <v>124</v>
      </c>
    </row>
    <row r="548" spans="1:3" x14ac:dyDescent="0.25">
      <c r="A548" s="92">
        <v>59448</v>
      </c>
      <c r="B548" s="88" t="s">
        <v>643</v>
      </c>
      <c r="C548" s="89" t="s">
        <v>124</v>
      </c>
    </row>
    <row r="549" spans="1:3" x14ac:dyDescent="0.25">
      <c r="A549" s="92">
        <v>59449</v>
      </c>
      <c r="B549" s="88" t="s">
        <v>644</v>
      </c>
      <c r="C549" s="89" t="s">
        <v>100</v>
      </c>
    </row>
    <row r="550" spans="1:3" x14ac:dyDescent="0.25">
      <c r="A550" s="92">
        <v>59450</v>
      </c>
      <c r="B550" s="88" t="s">
        <v>645</v>
      </c>
      <c r="C550" s="89" t="s">
        <v>124</v>
      </c>
    </row>
    <row r="551" spans="1:3" x14ac:dyDescent="0.25">
      <c r="A551" s="92">
        <v>59451</v>
      </c>
      <c r="B551" s="88" t="s">
        <v>646</v>
      </c>
      <c r="C551" s="89" t="s">
        <v>100</v>
      </c>
    </row>
    <row r="552" spans="1:3" x14ac:dyDescent="0.25">
      <c r="A552" s="92">
        <v>59452</v>
      </c>
      <c r="B552" s="88" t="s">
        <v>647</v>
      </c>
      <c r="C552" s="89" t="s">
        <v>100</v>
      </c>
    </row>
    <row r="553" spans="1:3" x14ac:dyDescent="0.25">
      <c r="A553" s="92">
        <v>59453</v>
      </c>
      <c r="B553" s="88" t="s">
        <v>648</v>
      </c>
      <c r="C553" s="89" t="s">
        <v>124</v>
      </c>
    </row>
    <row r="554" spans="1:3" x14ac:dyDescent="0.25">
      <c r="A554" s="92">
        <v>59454</v>
      </c>
      <c r="B554" s="88" t="s">
        <v>649</v>
      </c>
      <c r="C554" s="89" t="s">
        <v>124</v>
      </c>
    </row>
    <row r="555" spans="1:3" x14ac:dyDescent="0.25">
      <c r="A555" s="92">
        <v>59455</v>
      </c>
      <c r="B555" s="88" t="s">
        <v>650</v>
      </c>
      <c r="C555" s="89" t="s">
        <v>124</v>
      </c>
    </row>
    <row r="556" spans="1:3" x14ac:dyDescent="0.25">
      <c r="A556" s="92">
        <v>59456</v>
      </c>
      <c r="B556" s="88" t="s">
        <v>651</v>
      </c>
      <c r="C556" s="89" t="s">
        <v>124</v>
      </c>
    </row>
    <row r="557" spans="1:3" x14ac:dyDescent="0.25">
      <c r="A557" s="92">
        <v>59457</v>
      </c>
      <c r="B557" s="88" t="s">
        <v>652</v>
      </c>
      <c r="C557" s="89" t="s">
        <v>100</v>
      </c>
    </row>
    <row r="558" spans="1:3" x14ac:dyDescent="0.25">
      <c r="A558" s="92">
        <v>59458</v>
      </c>
      <c r="B558" s="88" t="s">
        <v>653</v>
      </c>
      <c r="C558" s="89" t="s">
        <v>100</v>
      </c>
    </row>
    <row r="559" spans="1:3" x14ac:dyDescent="0.25">
      <c r="A559" s="92">
        <v>59459</v>
      </c>
      <c r="B559" s="88" t="s">
        <v>654</v>
      </c>
      <c r="C559" s="89" t="s">
        <v>124</v>
      </c>
    </row>
    <row r="560" spans="1:3" x14ac:dyDescent="0.25">
      <c r="A560" s="92">
        <v>59461</v>
      </c>
      <c r="B560" s="88" t="s">
        <v>655</v>
      </c>
      <c r="C560" s="89" t="s">
        <v>124</v>
      </c>
    </row>
    <row r="561" spans="1:3" x14ac:dyDescent="0.25">
      <c r="A561" s="92">
        <v>59462</v>
      </c>
      <c r="B561" s="88" t="s">
        <v>656</v>
      </c>
      <c r="C561" s="89" t="s">
        <v>124</v>
      </c>
    </row>
    <row r="562" spans="1:3" x14ac:dyDescent="0.25">
      <c r="A562" s="92">
        <v>59463</v>
      </c>
      <c r="B562" s="88" t="s">
        <v>657</v>
      </c>
      <c r="C562" s="89" t="s">
        <v>100</v>
      </c>
    </row>
    <row r="563" spans="1:3" x14ac:dyDescent="0.25">
      <c r="A563" s="92">
        <v>59464</v>
      </c>
      <c r="B563" s="88" t="s">
        <v>658</v>
      </c>
      <c r="C563" s="89" t="s">
        <v>124</v>
      </c>
    </row>
    <row r="564" spans="1:3" x14ac:dyDescent="0.25">
      <c r="A564" s="92">
        <v>59465</v>
      </c>
      <c r="B564" s="88" t="s">
        <v>659</v>
      </c>
      <c r="C564" s="89" t="s">
        <v>124</v>
      </c>
    </row>
    <row r="565" spans="1:3" x14ac:dyDescent="0.25">
      <c r="A565" s="92">
        <v>59466</v>
      </c>
      <c r="B565" s="88" t="s">
        <v>660</v>
      </c>
      <c r="C565" s="89" t="s">
        <v>100</v>
      </c>
    </row>
    <row r="566" spans="1:3" x14ac:dyDescent="0.25">
      <c r="A566" s="92">
        <v>59467</v>
      </c>
      <c r="B566" s="88" t="s">
        <v>661</v>
      </c>
      <c r="C566" s="89" t="s">
        <v>124</v>
      </c>
    </row>
    <row r="567" spans="1:3" x14ac:dyDescent="0.25">
      <c r="A567" s="92">
        <v>59468</v>
      </c>
      <c r="B567" s="88" t="s">
        <v>662</v>
      </c>
      <c r="C567" s="89" t="s">
        <v>100</v>
      </c>
    </row>
    <row r="568" spans="1:3" x14ac:dyDescent="0.25">
      <c r="A568" s="92">
        <v>59469</v>
      </c>
      <c r="B568" s="88" t="s">
        <v>663</v>
      </c>
      <c r="C568" s="89" t="s">
        <v>100</v>
      </c>
    </row>
    <row r="569" spans="1:3" x14ac:dyDescent="0.25">
      <c r="A569" s="92">
        <v>59470</v>
      </c>
      <c r="B569" s="88" t="s">
        <v>664</v>
      </c>
      <c r="C569" s="89" t="s">
        <v>100</v>
      </c>
    </row>
    <row r="570" spans="1:3" x14ac:dyDescent="0.25">
      <c r="A570" s="92">
        <v>59471</v>
      </c>
      <c r="B570" s="88" t="s">
        <v>665</v>
      </c>
      <c r="C570" s="89" t="s">
        <v>100</v>
      </c>
    </row>
    <row r="571" spans="1:3" x14ac:dyDescent="0.25">
      <c r="A571" s="92">
        <v>59472</v>
      </c>
      <c r="B571" s="88" t="s">
        <v>666</v>
      </c>
      <c r="C571" s="89" t="s">
        <v>124</v>
      </c>
    </row>
    <row r="572" spans="1:3" x14ac:dyDescent="0.25">
      <c r="A572" s="92">
        <v>59473</v>
      </c>
      <c r="B572" s="88" t="s">
        <v>667</v>
      </c>
      <c r="C572" s="89" t="s">
        <v>100</v>
      </c>
    </row>
    <row r="573" spans="1:3" x14ac:dyDescent="0.25">
      <c r="A573" s="92">
        <v>59474</v>
      </c>
      <c r="B573" s="88" t="s">
        <v>668</v>
      </c>
      <c r="C573" s="89" t="s">
        <v>100</v>
      </c>
    </row>
    <row r="574" spans="1:3" x14ac:dyDescent="0.25">
      <c r="A574" s="92">
        <v>59475</v>
      </c>
      <c r="B574" s="88" t="s">
        <v>669</v>
      </c>
      <c r="C574" s="89" t="s">
        <v>124</v>
      </c>
    </row>
    <row r="575" spans="1:3" x14ac:dyDescent="0.25">
      <c r="A575" s="92">
        <v>59476</v>
      </c>
      <c r="B575" s="88" t="s">
        <v>670</v>
      </c>
      <c r="C575" s="89" t="s">
        <v>124</v>
      </c>
    </row>
    <row r="576" spans="1:3" x14ac:dyDescent="0.25">
      <c r="A576" s="92">
        <v>59477</v>
      </c>
      <c r="B576" s="88" t="s">
        <v>671</v>
      </c>
      <c r="C576" s="89" t="s">
        <v>124</v>
      </c>
    </row>
    <row r="577" spans="1:3" x14ac:dyDescent="0.25">
      <c r="A577" s="92">
        <v>59478</v>
      </c>
      <c r="B577" s="88" t="s">
        <v>672</v>
      </c>
      <c r="C577" s="89" t="s">
        <v>100</v>
      </c>
    </row>
    <row r="578" spans="1:3" x14ac:dyDescent="0.25">
      <c r="A578" s="92">
        <v>59479</v>
      </c>
      <c r="B578" s="88" t="s">
        <v>673</v>
      </c>
      <c r="C578" s="89" t="s">
        <v>124</v>
      </c>
    </row>
    <row r="579" spans="1:3" x14ac:dyDescent="0.25">
      <c r="A579" s="92">
        <v>59480</v>
      </c>
      <c r="B579" s="88" t="s">
        <v>674</v>
      </c>
      <c r="C579" s="89" t="s">
        <v>124</v>
      </c>
    </row>
    <row r="580" spans="1:3" x14ac:dyDescent="0.25">
      <c r="A580" s="92">
        <v>59481</v>
      </c>
      <c r="B580" s="88" t="s">
        <v>675</v>
      </c>
      <c r="C580" s="89" t="s">
        <v>124</v>
      </c>
    </row>
    <row r="581" spans="1:3" x14ac:dyDescent="0.25">
      <c r="A581" s="92">
        <v>59482</v>
      </c>
      <c r="B581" s="88" t="s">
        <v>676</v>
      </c>
      <c r="C581" s="89" t="s">
        <v>100</v>
      </c>
    </row>
    <row r="582" spans="1:3" x14ac:dyDescent="0.25">
      <c r="A582" s="92">
        <v>59483</v>
      </c>
      <c r="B582" s="88" t="s">
        <v>677</v>
      </c>
      <c r="C582" s="89" t="s">
        <v>124</v>
      </c>
    </row>
    <row r="583" spans="1:3" x14ac:dyDescent="0.25">
      <c r="A583" s="92">
        <v>59484</v>
      </c>
      <c r="B583" s="88" t="s">
        <v>678</v>
      </c>
      <c r="C583" s="89" t="s">
        <v>124</v>
      </c>
    </row>
    <row r="584" spans="1:3" x14ac:dyDescent="0.25">
      <c r="A584" s="92">
        <v>59485</v>
      </c>
      <c r="B584" s="88" t="s">
        <v>679</v>
      </c>
      <c r="C584" s="89" t="s">
        <v>100</v>
      </c>
    </row>
    <row r="585" spans="1:3" x14ac:dyDescent="0.25">
      <c r="A585" s="92">
        <v>59486</v>
      </c>
      <c r="B585" s="88" t="s">
        <v>680</v>
      </c>
      <c r="C585" s="89" t="s">
        <v>100</v>
      </c>
    </row>
    <row r="586" spans="1:3" x14ac:dyDescent="0.25">
      <c r="A586" s="92">
        <v>59487</v>
      </c>
      <c r="B586" s="88" t="s">
        <v>681</v>
      </c>
      <c r="C586" s="89" t="s">
        <v>100</v>
      </c>
    </row>
    <row r="587" spans="1:3" x14ac:dyDescent="0.25">
      <c r="A587" s="92">
        <v>59488</v>
      </c>
      <c r="B587" s="88" t="s">
        <v>682</v>
      </c>
      <c r="C587" s="89" t="s">
        <v>100</v>
      </c>
    </row>
    <row r="588" spans="1:3" x14ac:dyDescent="0.25">
      <c r="A588" s="92">
        <v>59489</v>
      </c>
      <c r="B588" s="88" t="s">
        <v>683</v>
      </c>
      <c r="C588" s="89" t="s">
        <v>100</v>
      </c>
    </row>
    <row r="589" spans="1:3" x14ac:dyDescent="0.25">
      <c r="A589" s="92">
        <v>59490</v>
      </c>
      <c r="B589" s="88" t="s">
        <v>684</v>
      </c>
      <c r="C589" s="89" t="s">
        <v>124</v>
      </c>
    </row>
    <row r="590" spans="1:3" x14ac:dyDescent="0.25">
      <c r="A590" s="92">
        <v>59491</v>
      </c>
      <c r="B590" s="88" t="s">
        <v>685</v>
      </c>
      <c r="C590" s="89" t="s">
        <v>124</v>
      </c>
    </row>
    <row r="591" spans="1:3" x14ac:dyDescent="0.25">
      <c r="A591" s="92">
        <v>59492</v>
      </c>
      <c r="B591" s="88" t="s">
        <v>686</v>
      </c>
      <c r="C591" s="89" t="s">
        <v>124</v>
      </c>
    </row>
    <row r="592" spans="1:3" x14ac:dyDescent="0.25">
      <c r="A592" s="92">
        <v>59493</v>
      </c>
      <c r="B592" s="88" t="s">
        <v>687</v>
      </c>
      <c r="C592" s="89" t="s">
        <v>124</v>
      </c>
    </row>
    <row r="593" spans="1:3" x14ac:dyDescent="0.25">
      <c r="A593" s="92">
        <v>59494</v>
      </c>
      <c r="B593" s="88" t="s">
        <v>688</v>
      </c>
      <c r="C593" s="89" t="s">
        <v>124</v>
      </c>
    </row>
    <row r="594" spans="1:3" x14ac:dyDescent="0.25">
      <c r="A594" s="92">
        <v>59495</v>
      </c>
      <c r="B594" s="88" t="s">
        <v>689</v>
      </c>
      <c r="C594" s="89" t="s">
        <v>124</v>
      </c>
    </row>
    <row r="595" spans="1:3" x14ac:dyDescent="0.25">
      <c r="A595" s="92">
        <v>59496</v>
      </c>
      <c r="B595" s="88" t="s">
        <v>690</v>
      </c>
      <c r="C595" s="89" t="s">
        <v>124</v>
      </c>
    </row>
    <row r="596" spans="1:3" x14ac:dyDescent="0.25">
      <c r="A596" s="92">
        <v>59497</v>
      </c>
      <c r="B596" s="88" t="s">
        <v>691</v>
      </c>
      <c r="C596" s="89" t="s">
        <v>100</v>
      </c>
    </row>
    <row r="597" spans="1:3" x14ac:dyDescent="0.25">
      <c r="A597" s="92">
        <v>59498</v>
      </c>
      <c r="B597" s="88" t="s">
        <v>692</v>
      </c>
      <c r="C597" s="89" t="s">
        <v>124</v>
      </c>
    </row>
    <row r="598" spans="1:3" x14ac:dyDescent="0.25">
      <c r="A598" s="92">
        <v>59499</v>
      </c>
      <c r="B598" s="88" t="s">
        <v>693</v>
      </c>
      <c r="C598" s="89" t="s">
        <v>124</v>
      </c>
    </row>
    <row r="599" spans="1:3" x14ac:dyDescent="0.25">
      <c r="A599" s="92">
        <v>59500</v>
      </c>
      <c r="B599" s="88" t="s">
        <v>694</v>
      </c>
      <c r="C599" s="89" t="s">
        <v>124</v>
      </c>
    </row>
    <row r="600" spans="1:3" x14ac:dyDescent="0.25">
      <c r="A600" s="92">
        <v>59501</v>
      </c>
      <c r="B600" s="88" t="s">
        <v>695</v>
      </c>
      <c r="C600" s="89" t="s">
        <v>124</v>
      </c>
    </row>
    <row r="601" spans="1:3" x14ac:dyDescent="0.25">
      <c r="A601" s="92">
        <v>59502</v>
      </c>
      <c r="B601" s="88" t="s">
        <v>696</v>
      </c>
      <c r="C601" s="89" t="s">
        <v>124</v>
      </c>
    </row>
    <row r="602" spans="1:3" x14ac:dyDescent="0.25">
      <c r="A602" s="92">
        <v>59503</v>
      </c>
      <c r="B602" s="88" t="s">
        <v>697</v>
      </c>
      <c r="C602" s="89" t="s">
        <v>124</v>
      </c>
    </row>
    <row r="603" spans="1:3" x14ac:dyDescent="0.25">
      <c r="A603" s="92">
        <v>59504</v>
      </c>
      <c r="B603" s="88" t="s">
        <v>698</v>
      </c>
      <c r="C603" s="89" t="s">
        <v>124</v>
      </c>
    </row>
    <row r="604" spans="1:3" x14ac:dyDescent="0.25">
      <c r="A604" s="92">
        <v>59505</v>
      </c>
      <c r="B604" s="88" t="s">
        <v>699</v>
      </c>
      <c r="C604" s="89" t="s">
        <v>124</v>
      </c>
    </row>
    <row r="605" spans="1:3" x14ac:dyDescent="0.25">
      <c r="A605" s="92">
        <v>59506</v>
      </c>
      <c r="B605" s="88" t="s">
        <v>700</v>
      </c>
      <c r="C605" s="89" t="s">
        <v>124</v>
      </c>
    </row>
    <row r="606" spans="1:3" x14ac:dyDescent="0.25">
      <c r="A606" s="92">
        <v>59507</v>
      </c>
      <c r="B606" s="88" t="s">
        <v>701</v>
      </c>
      <c r="C606" s="89" t="s">
        <v>100</v>
      </c>
    </row>
    <row r="607" spans="1:3" x14ac:dyDescent="0.25">
      <c r="A607" s="92">
        <v>59508</v>
      </c>
      <c r="B607" s="88" t="s">
        <v>702</v>
      </c>
      <c r="C607" s="89" t="s">
        <v>100</v>
      </c>
    </row>
    <row r="608" spans="1:3" x14ac:dyDescent="0.25">
      <c r="A608" s="92">
        <v>59509</v>
      </c>
      <c r="B608" s="88" t="s">
        <v>703</v>
      </c>
      <c r="C608" s="89" t="s">
        <v>100</v>
      </c>
    </row>
    <row r="609" spans="1:3" x14ac:dyDescent="0.25">
      <c r="A609" s="92">
        <v>59511</v>
      </c>
      <c r="B609" s="88" t="s">
        <v>704</v>
      </c>
      <c r="C609" s="89" t="s">
        <v>100</v>
      </c>
    </row>
    <row r="610" spans="1:3" x14ac:dyDescent="0.25">
      <c r="A610" s="92">
        <v>59512</v>
      </c>
      <c r="B610" s="88" t="s">
        <v>705</v>
      </c>
      <c r="C610" s="89" t="s">
        <v>100</v>
      </c>
    </row>
    <row r="611" spans="1:3" x14ac:dyDescent="0.25">
      <c r="A611" s="92">
        <v>59513</v>
      </c>
      <c r="B611" s="88" t="s">
        <v>706</v>
      </c>
      <c r="C611" s="89" t="s">
        <v>124</v>
      </c>
    </row>
    <row r="612" spans="1:3" x14ac:dyDescent="0.25">
      <c r="A612" s="92">
        <v>59514</v>
      </c>
      <c r="B612" s="88" t="s">
        <v>707</v>
      </c>
      <c r="C612" s="89" t="s">
        <v>124</v>
      </c>
    </row>
    <row r="613" spans="1:3" x14ac:dyDescent="0.25">
      <c r="A613" s="92">
        <v>59515</v>
      </c>
      <c r="B613" s="88" t="s">
        <v>708</v>
      </c>
      <c r="C613" s="89" t="s">
        <v>124</v>
      </c>
    </row>
    <row r="614" spans="1:3" x14ac:dyDescent="0.25">
      <c r="A614" s="92">
        <v>59516</v>
      </c>
      <c r="B614" s="88" t="s">
        <v>709</v>
      </c>
      <c r="C614" s="89" t="s">
        <v>124</v>
      </c>
    </row>
    <row r="615" spans="1:3" x14ac:dyDescent="0.25">
      <c r="A615" s="92">
        <v>59517</v>
      </c>
      <c r="B615" s="88" t="s">
        <v>710</v>
      </c>
      <c r="C615" s="89" t="s">
        <v>124</v>
      </c>
    </row>
    <row r="616" spans="1:3" x14ac:dyDescent="0.25">
      <c r="A616" s="92">
        <v>59518</v>
      </c>
      <c r="B616" s="88" t="s">
        <v>711</v>
      </c>
      <c r="C616" s="89" t="s">
        <v>124</v>
      </c>
    </row>
    <row r="617" spans="1:3" x14ac:dyDescent="0.25">
      <c r="A617" s="92">
        <v>59519</v>
      </c>
      <c r="B617" s="88" t="s">
        <v>712</v>
      </c>
      <c r="C617" s="89" t="s">
        <v>100</v>
      </c>
    </row>
    <row r="618" spans="1:3" x14ac:dyDescent="0.25">
      <c r="A618" s="92">
        <v>59520</v>
      </c>
      <c r="B618" s="88" t="s">
        <v>713</v>
      </c>
      <c r="C618" s="89" t="s">
        <v>124</v>
      </c>
    </row>
    <row r="619" spans="1:3" x14ac:dyDescent="0.25">
      <c r="A619" s="92">
        <v>59521</v>
      </c>
      <c r="B619" s="88" t="s">
        <v>714</v>
      </c>
      <c r="C619" s="89" t="s">
        <v>100</v>
      </c>
    </row>
    <row r="620" spans="1:3" x14ac:dyDescent="0.25">
      <c r="A620" s="92">
        <v>59522</v>
      </c>
      <c r="B620" s="88" t="s">
        <v>715</v>
      </c>
      <c r="C620" s="89" t="s">
        <v>100</v>
      </c>
    </row>
    <row r="621" spans="1:3" x14ac:dyDescent="0.25">
      <c r="A621" s="92">
        <v>59523</v>
      </c>
      <c r="B621" s="88" t="s">
        <v>716</v>
      </c>
      <c r="C621" s="89" t="s">
        <v>100</v>
      </c>
    </row>
    <row r="622" spans="1:3" x14ac:dyDescent="0.25">
      <c r="A622" s="92">
        <v>59524</v>
      </c>
      <c r="B622" s="88" t="s">
        <v>717</v>
      </c>
      <c r="C622" s="89" t="s">
        <v>124</v>
      </c>
    </row>
    <row r="623" spans="1:3" x14ac:dyDescent="0.25">
      <c r="A623" s="92">
        <v>59525</v>
      </c>
      <c r="B623" s="88" t="s">
        <v>718</v>
      </c>
      <c r="C623" s="89" t="s">
        <v>124</v>
      </c>
    </row>
    <row r="624" spans="1:3" x14ac:dyDescent="0.25">
      <c r="A624" s="92">
        <v>59526</v>
      </c>
      <c r="B624" s="88" t="s">
        <v>719</v>
      </c>
      <c r="C624" s="89" t="s">
        <v>124</v>
      </c>
    </row>
    <row r="625" spans="1:3" x14ac:dyDescent="0.25">
      <c r="A625" s="92">
        <v>59527</v>
      </c>
      <c r="B625" s="88" t="s">
        <v>720</v>
      </c>
      <c r="C625" s="89" t="s">
        <v>124</v>
      </c>
    </row>
    <row r="626" spans="1:3" x14ac:dyDescent="0.25">
      <c r="A626" s="92">
        <v>59528</v>
      </c>
      <c r="B626" s="88" t="s">
        <v>721</v>
      </c>
      <c r="C626" s="89" t="s">
        <v>124</v>
      </c>
    </row>
    <row r="627" spans="1:3" x14ac:dyDescent="0.25">
      <c r="A627" s="92">
        <v>59529</v>
      </c>
      <c r="B627" s="88" t="s">
        <v>722</v>
      </c>
      <c r="C627" s="89" t="s">
        <v>124</v>
      </c>
    </row>
    <row r="628" spans="1:3" x14ac:dyDescent="0.25">
      <c r="A628" s="92">
        <v>59530</v>
      </c>
      <c r="B628" s="88" t="s">
        <v>723</v>
      </c>
      <c r="C628" s="89" t="s">
        <v>100</v>
      </c>
    </row>
    <row r="629" spans="1:3" x14ac:dyDescent="0.25">
      <c r="A629" s="92">
        <v>59531</v>
      </c>
      <c r="B629" s="88" t="s">
        <v>724</v>
      </c>
      <c r="C629" s="89" t="s">
        <v>124</v>
      </c>
    </row>
    <row r="630" spans="1:3" x14ac:dyDescent="0.25">
      <c r="A630" s="92">
        <v>59532</v>
      </c>
      <c r="B630" s="88" t="s">
        <v>725</v>
      </c>
      <c r="C630" s="89" t="s">
        <v>100</v>
      </c>
    </row>
    <row r="631" spans="1:3" x14ac:dyDescent="0.25">
      <c r="A631" s="92">
        <v>59533</v>
      </c>
      <c r="B631" s="88" t="s">
        <v>726</v>
      </c>
      <c r="C631" s="89" t="s">
        <v>100</v>
      </c>
    </row>
    <row r="632" spans="1:3" x14ac:dyDescent="0.25">
      <c r="A632" s="92">
        <v>59534</v>
      </c>
      <c r="B632" s="88" t="s">
        <v>727</v>
      </c>
      <c r="C632" s="89" t="s">
        <v>124</v>
      </c>
    </row>
    <row r="633" spans="1:3" x14ac:dyDescent="0.25">
      <c r="A633" s="92">
        <v>59535</v>
      </c>
      <c r="B633" s="88" t="s">
        <v>728</v>
      </c>
      <c r="C633" s="89" t="s">
        <v>100</v>
      </c>
    </row>
    <row r="634" spans="1:3" x14ac:dyDescent="0.25">
      <c r="A634" s="92">
        <v>59536</v>
      </c>
      <c r="B634" s="88" t="s">
        <v>729</v>
      </c>
      <c r="C634" s="89" t="s">
        <v>124</v>
      </c>
    </row>
    <row r="635" spans="1:3" x14ac:dyDescent="0.25">
      <c r="A635" s="92">
        <v>59537</v>
      </c>
      <c r="B635" s="88" t="s">
        <v>730</v>
      </c>
      <c r="C635" s="89" t="s">
        <v>124</v>
      </c>
    </row>
    <row r="636" spans="1:3" x14ac:dyDescent="0.25">
      <c r="A636" s="92">
        <v>59538</v>
      </c>
      <c r="B636" s="88" t="s">
        <v>731</v>
      </c>
      <c r="C636" s="89" t="s">
        <v>100</v>
      </c>
    </row>
    <row r="637" spans="1:3" x14ac:dyDescent="0.25">
      <c r="A637" s="92">
        <v>59539</v>
      </c>
      <c r="B637" s="88" t="s">
        <v>732</v>
      </c>
      <c r="C637" s="89" t="s">
        <v>100</v>
      </c>
    </row>
    <row r="638" spans="1:3" x14ac:dyDescent="0.25">
      <c r="A638" s="92">
        <v>59541</v>
      </c>
      <c r="B638" s="88" t="s">
        <v>733</v>
      </c>
      <c r="C638" s="89" t="s">
        <v>124</v>
      </c>
    </row>
    <row r="639" spans="1:3" x14ac:dyDescent="0.25">
      <c r="A639" s="92">
        <v>59542</v>
      </c>
      <c r="B639" s="88" t="s">
        <v>734</v>
      </c>
      <c r="C639" s="89" t="s">
        <v>124</v>
      </c>
    </row>
    <row r="640" spans="1:3" x14ac:dyDescent="0.25">
      <c r="A640" s="92">
        <v>59543</v>
      </c>
      <c r="B640" s="88" t="s">
        <v>735</v>
      </c>
      <c r="C640" s="89" t="s">
        <v>124</v>
      </c>
    </row>
    <row r="641" spans="1:3" x14ac:dyDescent="0.25">
      <c r="A641" s="92">
        <v>59544</v>
      </c>
      <c r="B641" s="88" t="s">
        <v>736</v>
      </c>
      <c r="C641" s="89" t="s">
        <v>100</v>
      </c>
    </row>
    <row r="642" spans="1:3" x14ac:dyDescent="0.25">
      <c r="A642" s="92">
        <v>59545</v>
      </c>
      <c r="B642" s="88" t="s">
        <v>737</v>
      </c>
      <c r="C642" s="89" t="s">
        <v>124</v>
      </c>
    </row>
    <row r="643" spans="1:3" x14ac:dyDescent="0.25">
      <c r="A643" s="92">
        <v>59546</v>
      </c>
      <c r="B643" s="88" t="s">
        <v>738</v>
      </c>
      <c r="C643" s="89" t="s">
        <v>124</v>
      </c>
    </row>
    <row r="644" spans="1:3" x14ac:dyDescent="0.25">
      <c r="A644" s="92">
        <v>59547</v>
      </c>
      <c r="B644" s="88" t="s">
        <v>739</v>
      </c>
      <c r="C644" s="89" t="s">
        <v>124</v>
      </c>
    </row>
    <row r="645" spans="1:3" x14ac:dyDescent="0.25">
      <c r="A645" s="92">
        <v>59548</v>
      </c>
      <c r="B645" s="88" t="s">
        <v>740</v>
      </c>
      <c r="C645" s="89" t="s">
        <v>100</v>
      </c>
    </row>
    <row r="646" spans="1:3" x14ac:dyDescent="0.25">
      <c r="A646" s="92">
        <v>59549</v>
      </c>
      <c r="B646" s="88" t="s">
        <v>741</v>
      </c>
      <c r="C646" s="89" t="s">
        <v>124</v>
      </c>
    </row>
    <row r="647" spans="1:3" x14ac:dyDescent="0.25">
      <c r="A647" s="92">
        <v>59550</v>
      </c>
      <c r="B647" s="88" t="s">
        <v>742</v>
      </c>
      <c r="C647" s="89" t="s">
        <v>124</v>
      </c>
    </row>
    <row r="648" spans="1:3" x14ac:dyDescent="0.25">
      <c r="A648" s="92">
        <v>59551</v>
      </c>
      <c r="B648" s="88" t="s">
        <v>743</v>
      </c>
      <c r="C648" s="89" t="s">
        <v>100</v>
      </c>
    </row>
    <row r="649" spans="1:3" x14ac:dyDescent="0.25">
      <c r="A649" s="92">
        <v>59552</v>
      </c>
      <c r="B649" s="88" t="s">
        <v>744</v>
      </c>
      <c r="C649" s="89" t="s">
        <v>100</v>
      </c>
    </row>
    <row r="650" spans="1:3" x14ac:dyDescent="0.25">
      <c r="A650" s="92">
        <v>59553</v>
      </c>
      <c r="B650" s="88" t="s">
        <v>745</v>
      </c>
      <c r="C650" s="89" t="s">
        <v>124</v>
      </c>
    </row>
    <row r="651" spans="1:3" x14ac:dyDescent="0.25">
      <c r="A651" s="92">
        <v>59554</v>
      </c>
      <c r="B651" s="88" t="s">
        <v>746</v>
      </c>
      <c r="C651" s="89" t="s">
        <v>100</v>
      </c>
    </row>
    <row r="652" spans="1:3" x14ac:dyDescent="0.25">
      <c r="A652" s="92">
        <v>59555</v>
      </c>
      <c r="B652" s="88" t="s">
        <v>747</v>
      </c>
      <c r="C652" s="89" t="s">
        <v>124</v>
      </c>
    </row>
    <row r="653" spans="1:3" x14ac:dyDescent="0.25">
      <c r="A653" s="92">
        <v>59556</v>
      </c>
      <c r="B653" s="88" t="s">
        <v>748</v>
      </c>
      <c r="C653" s="89" t="s">
        <v>124</v>
      </c>
    </row>
    <row r="654" spans="1:3" x14ac:dyDescent="0.25">
      <c r="A654" s="92">
        <v>59557</v>
      </c>
      <c r="B654" s="88" t="s">
        <v>749</v>
      </c>
      <c r="C654" s="89" t="s">
        <v>100</v>
      </c>
    </row>
    <row r="655" spans="1:3" x14ac:dyDescent="0.25">
      <c r="A655" s="92">
        <v>59558</v>
      </c>
      <c r="B655" s="88" t="s">
        <v>750</v>
      </c>
      <c r="C655" s="89" t="s">
        <v>124</v>
      </c>
    </row>
    <row r="656" spans="1:3" x14ac:dyDescent="0.25">
      <c r="A656" s="92">
        <v>59559</v>
      </c>
      <c r="B656" s="88" t="s">
        <v>751</v>
      </c>
      <c r="C656" s="89" t="s">
        <v>100</v>
      </c>
    </row>
    <row r="657" spans="1:3" x14ac:dyDescent="0.25">
      <c r="A657" s="92">
        <v>59560</v>
      </c>
      <c r="B657" s="88" t="s">
        <v>752</v>
      </c>
      <c r="C657" s="89" t="s">
        <v>124</v>
      </c>
    </row>
    <row r="658" spans="1:3" x14ac:dyDescent="0.25">
      <c r="A658" s="92">
        <v>59562</v>
      </c>
      <c r="B658" s="88" t="s">
        <v>753</v>
      </c>
      <c r="C658" s="89" t="s">
        <v>124</v>
      </c>
    </row>
    <row r="659" spans="1:3" x14ac:dyDescent="0.25">
      <c r="A659" s="92">
        <v>59563</v>
      </c>
      <c r="B659" s="88" t="s">
        <v>754</v>
      </c>
      <c r="C659" s="89" t="s">
        <v>124</v>
      </c>
    </row>
    <row r="660" spans="1:3" x14ac:dyDescent="0.25">
      <c r="A660" s="92">
        <v>59564</v>
      </c>
      <c r="B660" s="88" t="s">
        <v>755</v>
      </c>
      <c r="C660" s="89" t="s">
        <v>124</v>
      </c>
    </row>
    <row r="661" spans="1:3" x14ac:dyDescent="0.25">
      <c r="A661" s="92">
        <v>59565</v>
      </c>
      <c r="B661" s="88" t="s">
        <v>756</v>
      </c>
      <c r="C661" s="89" t="s">
        <v>124</v>
      </c>
    </row>
    <row r="662" spans="1:3" x14ac:dyDescent="0.25">
      <c r="A662" s="92">
        <v>59566</v>
      </c>
      <c r="B662" s="88" t="s">
        <v>757</v>
      </c>
      <c r="C662" s="89" t="s">
        <v>100</v>
      </c>
    </row>
    <row r="663" spans="1:3" x14ac:dyDescent="0.25">
      <c r="A663" s="92">
        <v>59567</v>
      </c>
      <c r="B663" s="88" t="s">
        <v>758</v>
      </c>
      <c r="C663" s="89" t="s">
        <v>100</v>
      </c>
    </row>
    <row r="664" spans="1:3" x14ac:dyDescent="0.25">
      <c r="A664" s="92">
        <v>59568</v>
      </c>
      <c r="B664" s="88" t="s">
        <v>759</v>
      </c>
      <c r="C664" s="89" t="s">
        <v>100</v>
      </c>
    </row>
    <row r="665" spans="1:3" x14ac:dyDescent="0.25">
      <c r="A665" s="92">
        <v>59569</v>
      </c>
      <c r="B665" s="88" t="s">
        <v>760</v>
      </c>
      <c r="C665" s="89" t="s">
        <v>124</v>
      </c>
    </row>
    <row r="666" spans="1:3" x14ac:dyDescent="0.25">
      <c r="A666" s="92">
        <v>59570</v>
      </c>
      <c r="B666" s="88" t="s">
        <v>761</v>
      </c>
      <c r="C666" s="89" t="s">
        <v>100</v>
      </c>
    </row>
    <row r="667" spans="1:3" x14ac:dyDescent="0.25">
      <c r="A667" s="92">
        <v>59571</v>
      </c>
      <c r="B667" s="88" t="s">
        <v>762</v>
      </c>
      <c r="C667" s="89" t="s">
        <v>124</v>
      </c>
    </row>
    <row r="668" spans="1:3" x14ac:dyDescent="0.25">
      <c r="A668" s="92">
        <v>59572</v>
      </c>
      <c r="B668" s="88" t="s">
        <v>763</v>
      </c>
      <c r="C668" s="89" t="s">
        <v>124</v>
      </c>
    </row>
    <row r="669" spans="1:3" x14ac:dyDescent="0.25">
      <c r="A669" s="92">
        <v>59573</v>
      </c>
      <c r="B669" s="88" t="s">
        <v>764</v>
      </c>
      <c r="C669" s="89" t="s">
        <v>124</v>
      </c>
    </row>
    <row r="670" spans="1:3" x14ac:dyDescent="0.25">
      <c r="A670" s="92">
        <v>59574</v>
      </c>
      <c r="B670" s="88" t="s">
        <v>765</v>
      </c>
      <c r="C670" s="89" t="s">
        <v>124</v>
      </c>
    </row>
    <row r="671" spans="1:3" x14ac:dyDescent="0.25">
      <c r="A671" s="92">
        <v>59575</v>
      </c>
      <c r="B671" s="88" t="s">
        <v>766</v>
      </c>
      <c r="C671" s="89" t="s">
        <v>124</v>
      </c>
    </row>
    <row r="672" spans="1:3" x14ac:dyDescent="0.25">
      <c r="A672" s="92">
        <v>59576</v>
      </c>
      <c r="B672" s="88" t="s">
        <v>767</v>
      </c>
      <c r="C672" s="89" t="s">
        <v>100</v>
      </c>
    </row>
    <row r="673" spans="1:3" x14ac:dyDescent="0.25">
      <c r="A673" s="92">
        <v>59577</v>
      </c>
      <c r="B673" s="88" t="s">
        <v>768</v>
      </c>
      <c r="C673" s="89" t="s">
        <v>124</v>
      </c>
    </row>
    <row r="674" spans="1:3" x14ac:dyDescent="0.25">
      <c r="A674" s="92">
        <v>59578</v>
      </c>
      <c r="B674" s="88" t="s">
        <v>769</v>
      </c>
      <c r="C674" s="89" t="s">
        <v>100</v>
      </c>
    </row>
    <row r="675" spans="1:3" x14ac:dyDescent="0.25">
      <c r="A675" s="92">
        <v>59579</v>
      </c>
      <c r="B675" s="88" t="s">
        <v>770</v>
      </c>
      <c r="C675" s="89" t="s">
        <v>100</v>
      </c>
    </row>
    <row r="676" spans="1:3" x14ac:dyDescent="0.25">
      <c r="A676" s="92">
        <v>59580</v>
      </c>
      <c r="B676" s="88" t="s">
        <v>771</v>
      </c>
      <c r="C676" s="89" t="s">
        <v>124</v>
      </c>
    </row>
    <row r="677" spans="1:3" x14ac:dyDescent="0.25">
      <c r="A677" s="92">
        <v>59581</v>
      </c>
      <c r="B677" s="88" t="s">
        <v>772</v>
      </c>
      <c r="C677" s="89" t="s">
        <v>100</v>
      </c>
    </row>
    <row r="678" spans="1:3" x14ac:dyDescent="0.25">
      <c r="A678" s="92">
        <v>59582</v>
      </c>
      <c r="B678" s="88" t="s">
        <v>773</v>
      </c>
      <c r="C678" s="89" t="s">
        <v>100</v>
      </c>
    </row>
    <row r="679" spans="1:3" x14ac:dyDescent="0.25">
      <c r="A679" s="92">
        <v>59583</v>
      </c>
      <c r="B679" s="88" t="s">
        <v>774</v>
      </c>
      <c r="C679" s="89" t="s">
        <v>124</v>
      </c>
    </row>
    <row r="680" spans="1:3" x14ac:dyDescent="0.25">
      <c r="A680" s="92">
        <v>59584</v>
      </c>
      <c r="B680" s="88" t="s">
        <v>775</v>
      </c>
      <c r="C680" s="89" t="s">
        <v>100</v>
      </c>
    </row>
    <row r="681" spans="1:3" x14ac:dyDescent="0.25">
      <c r="A681" s="92">
        <v>59585</v>
      </c>
      <c r="B681" s="88" t="s">
        <v>776</v>
      </c>
      <c r="C681" s="89" t="s">
        <v>124</v>
      </c>
    </row>
    <row r="682" spans="1:3" x14ac:dyDescent="0.25">
      <c r="A682" s="92">
        <v>59586</v>
      </c>
      <c r="B682" s="88" t="s">
        <v>777</v>
      </c>
      <c r="C682" s="89" t="s">
        <v>124</v>
      </c>
    </row>
    <row r="683" spans="1:3" x14ac:dyDescent="0.25">
      <c r="A683" s="92">
        <v>59587</v>
      </c>
      <c r="B683" s="88" t="s">
        <v>778</v>
      </c>
      <c r="C683" s="89" t="s">
        <v>124</v>
      </c>
    </row>
    <row r="684" spans="1:3" x14ac:dyDescent="0.25">
      <c r="A684" s="92">
        <v>59588</v>
      </c>
      <c r="B684" s="88" t="s">
        <v>779</v>
      </c>
      <c r="C684" s="89" t="s">
        <v>100</v>
      </c>
    </row>
    <row r="685" spans="1:3" x14ac:dyDescent="0.25">
      <c r="A685" s="92">
        <v>59589</v>
      </c>
      <c r="B685" s="88" t="s">
        <v>780</v>
      </c>
      <c r="C685" s="89" t="s">
        <v>124</v>
      </c>
    </row>
    <row r="686" spans="1:3" x14ac:dyDescent="0.25">
      <c r="A686" s="92">
        <v>59590</v>
      </c>
      <c r="B686" s="88" t="s">
        <v>781</v>
      </c>
      <c r="C686" s="89" t="s">
        <v>100</v>
      </c>
    </row>
    <row r="687" spans="1:3" x14ac:dyDescent="0.25">
      <c r="A687" s="92">
        <v>59591</v>
      </c>
      <c r="B687" s="88" t="s">
        <v>782</v>
      </c>
      <c r="C687" s="89" t="s">
        <v>100</v>
      </c>
    </row>
    <row r="688" spans="1:3" x14ac:dyDescent="0.25">
      <c r="A688" s="92">
        <v>59592</v>
      </c>
      <c r="B688" s="88" t="s">
        <v>783</v>
      </c>
      <c r="C688" s="89" t="s">
        <v>100</v>
      </c>
    </row>
    <row r="689" spans="1:3" x14ac:dyDescent="0.25">
      <c r="A689" s="92">
        <v>59593</v>
      </c>
      <c r="B689" s="88" t="s">
        <v>784</v>
      </c>
      <c r="C689" s="89" t="s">
        <v>124</v>
      </c>
    </row>
    <row r="690" spans="1:3" x14ac:dyDescent="0.25">
      <c r="A690" s="92">
        <v>59594</v>
      </c>
      <c r="B690" s="88" t="s">
        <v>785</v>
      </c>
      <c r="C690" s="89" t="s">
        <v>124</v>
      </c>
    </row>
    <row r="691" spans="1:3" x14ac:dyDescent="0.25">
      <c r="A691" s="92">
        <v>59595</v>
      </c>
      <c r="B691" s="88" t="s">
        <v>786</v>
      </c>
      <c r="C691" s="89" t="s">
        <v>100</v>
      </c>
    </row>
    <row r="692" spans="1:3" x14ac:dyDescent="0.25">
      <c r="A692" s="92">
        <v>59596</v>
      </c>
      <c r="B692" s="88" t="s">
        <v>787</v>
      </c>
      <c r="C692" s="89" t="s">
        <v>100</v>
      </c>
    </row>
    <row r="693" spans="1:3" x14ac:dyDescent="0.25">
      <c r="A693" s="92">
        <v>59597</v>
      </c>
      <c r="B693" s="88" t="s">
        <v>788</v>
      </c>
      <c r="C693" s="89" t="s">
        <v>100</v>
      </c>
    </row>
    <row r="694" spans="1:3" x14ac:dyDescent="0.25">
      <c r="A694" s="92">
        <v>59598</v>
      </c>
      <c r="B694" s="88" t="s">
        <v>789</v>
      </c>
      <c r="C694" s="89" t="s">
        <v>100</v>
      </c>
    </row>
    <row r="695" spans="1:3" x14ac:dyDescent="0.25">
      <c r="A695" s="92">
        <v>59599</v>
      </c>
      <c r="B695" s="88" t="s">
        <v>790</v>
      </c>
      <c r="C695" s="89" t="s">
        <v>100</v>
      </c>
    </row>
    <row r="696" spans="1:3" x14ac:dyDescent="0.25">
      <c r="A696" s="92">
        <v>59600</v>
      </c>
      <c r="B696" s="88" t="s">
        <v>791</v>
      </c>
      <c r="C696" s="89" t="s">
        <v>124</v>
      </c>
    </row>
    <row r="697" spans="1:3" x14ac:dyDescent="0.25">
      <c r="A697" s="92">
        <v>59601</v>
      </c>
      <c r="B697" s="88" t="s">
        <v>792</v>
      </c>
      <c r="C697" s="89" t="s">
        <v>124</v>
      </c>
    </row>
    <row r="698" spans="1:3" x14ac:dyDescent="0.25">
      <c r="A698" s="92">
        <v>59602</v>
      </c>
      <c r="B698" s="88" t="s">
        <v>793</v>
      </c>
      <c r="C698" s="89" t="s">
        <v>100</v>
      </c>
    </row>
    <row r="699" spans="1:3" x14ac:dyDescent="0.25">
      <c r="A699" s="92">
        <v>59603</v>
      </c>
      <c r="B699" s="88" t="s">
        <v>794</v>
      </c>
      <c r="C699" s="89" t="s">
        <v>124</v>
      </c>
    </row>
    <row r="700" spans="1:3" x14ac:dyDescent="0.25">
      <c r="A700" s="92">
        <v>59604</v>
      </c>
      <c r="B700" s="88" t="s">
        <v>795</v>
      </c>
      <c r="C700" s="89" t="s">
        <v>124</v>
      </c>
    </row>
    <row r="701" spans="1:3" x14ac:dyDescent="0.25">
      <c r="A701" s="92">
        <v>59605</v>
      </c>
      <c r="B701" s="88" t="s">
        <v>796</v>
      </c>
      <c r="C701" s="89" t="s">
        <v>100</v>
      </c>
    </row>
    <row r="702" spans="1:3" x14ac:dyDescent="0.25">
      <c r="A702" s="92">
        <v>59606</v>
      </c>
      <c r="B702" s="88" t="s">
        <v>797</v>
      </c>
      <c r="C702" s="89" t="s">
        <v>124</v>
      </c>
    </row>
    <row r="703" spans="1:3" x14ac:dyDescent="0.25">
      <c r="A703" s="92">
        <v>59607</v>
      </c>
      <c r="B703" s="88" t="s">
        <v>798</v>
      </c>
      <c r="C703" s="89" t="s">
        <v>124</v>
      </c>
    </row>
    <row r="704" spans="1:3" x14ac:dyDescent="0.25">
      <c r="A704" s="92">
        <v>59608</v>
      </c>
      <c r="B704" s="88" t="s">
        <v>799</v>
      </c>
      <c r="C704" s="89" t="s">
        <v>124</v>
      </c>
    </row>
    <row r="705" spans="1:3" x14ac:dyDescent="0.25">
      <c r="A705" s="92">
        <v>59609</v>
      </c>
      <c r="B705" s="88" t="s">
        <v>800</v>
      </c>
      <c r="C705" s="89" t="s">
        <v>124</v>
      </c>
    </row>
    <row r="706" spans="1:3" x14ac:dyDescent="0.25">
      <c r="A706" s="92">
        <v>59610</v>
      </c>
      <c r="B706" s="88" t="s">
        <v>801</v>
      </c>
      <c r="C706" s="89" t="s">
        <v>124</v>
      </c>
    </row>
    <row r="707" spans="1:3" x14ac:dyDescent="0.25">
      <c r="A707" s="92">
        <v>59611</v>
      </c>
      <c r="B707" s="88" t="s">
        <v>802</v>
      </c>
      <c r="C707" s="89" t="s">
        <v>100</v>
      </c>
    </row>
    <row r="708" spans="1:3" x14ac:dyDescent="0.25">
      <c r="A708" s="92">
        <v>59612</v>
      </c>
      <c r="B708" s="88" t="s">
        <v>803</v>
      </c>
      <c r="C708" s="89" t="s">
        <v>124</v>
      </c>
    </row>
    <row r="709" spans="1:3" x14ac:dyDescent="0.25">
      <c r="A709" s="92">
        <v>59613</v>
      </c>
      <c r="B709" s="88" t="s">
        <v>804</v>
      </c>
      <c r="C709" s="89" t="s">
        <v>124</v>
      </c>
    </row>
    <row r="710" spans="1:3" x14ac:dyDescent="0.25">
      <c r="A710" s="92">
        <v>59614</v>
      </c>
      <c r="B710" s="88" t="s">
        <v>805</v>
      </c>
      <c r="C710" s="89" t="s">
        <v>100</v>
      </c>
    </row>
    <row r="711" spans="1:3" x14ac:dyDescent="0.25">
      <c r="A711" s="92">
        <v>59615</v>
      </c>
      <c r="B711" s="88" t="s">
        <v>806</v>
      </c>
      <c r="C711" s="89" t="s">
        <v>100</v>
      </c>
    </row>
    <row r="712" spans="1:3" x14ac:dyDescent="0.25">
      <c r="A712" s="92">
        <v>59616</v>
      </c>
      <c r="B712" s="88" t="s">
        <v>807</v>
      </c>
      <c r="C712" s="89" t="s">
        <v>100</v>
      </c>
    </row>
    <row r="713" spans="1:3" x14ac:dyDescent="0.25">
      <c r="A713" s="92">
        <v>59617</v>
      </c>
      <c r="B713" s="88" t="s">
        <v>808</v>
      </c>
      <c r="C713" s="89" t="s">
        <v>100</v>
      </c>
    </row>
    <row r="714" spans="1:3" x14ac:dyDescent="0.25">
      <c r="A714" s="92">
        <v>59618</v>
      </c>
      <c r="B714" s="88" t="s">
        <v>809</v>
      </c>
      <c r="C714" s="89" t="s">
        <v>124</v>
      </c>
    </row>
    <row r="715" spans="1:3" x14ac:dyDescent="0.25">
      <c r="A715" s="92">
        <v>59619</v>
      </c>
      <c r="B715" s="88" t="s">
        <v>810</v>
      </c>
      <c r="C715" s="89" t="s">
        <v>100</v>
      </c>
    </row>
    <row r="716" spans="1:3" x14ac:dyDescent="0.25">
      <c r="A716" s="92">
        <v>59620</v>
      </c>
      <c r="B716" s="88" t="s">
        <v>811</v>
      </c>
      <c r="C716" s="89" t="s">
        <v>124</v>
      </c>
    </row>
    <row r="717" spans="1:3" x14ac:dyDescent="0.25">
      <c r="A717" s="92">
        <v>59622</v>
      </c>
      <c r="B717" s="88" t="s">
        <v>812</v>
      </c>
      <c r="C717" s="89" t="s">
        <v>124</v>
      </c>
    </row>
    <row r="718" spans="1:3" x14ac:dyDescent="0.25">
      <c r="A718" s="92">
        <v>59623</v>
      </c>
      <c r="B718" s="88" t="s">
        <v>813</v>
      </c>
      <c r="C718" s="89" t="s">
        <v>100</v>
      </c>
    </row>
    <row r="719" spans="1:3" x14ac:dyDescent="0.25">
      <c r="A719" s="92">
        <v>59624</v>
      </c>
      <c r="B719" s="88" t="s">
        <v>814</v>
      </c>
      <c r="C719" s="89" t="s">
        <v>124</v>
      </c>
    </row>
    <row r="720" spans="1:3" x14ac:dyDescent="0.25">
      <c r="A720" s="92">
        <v>59625</v>
      </c>
      <c r="B720" s="88" t="s">
        <v>815</v>
      </c>
      <c r="C720" s="89" t="s">
        <v>100</v>
      </c>
    </row>
    <row r="721" spans="1:3" x14ac:dyDescent="0.25">
      <c r="A721" s="92">
        <v>59626</v>
      </c>
      <c r="B721" s="88" t="s">
        <v>816</v>
      </c>
      <c r="C721" s="89" t="s">
        <v>100</v>
      </c>
    </row>
    <row r="722" spans="1:3" x14ac:dyDescent="0.25">
      <c r="A722" s="92">
        <v>59627</v>
      </c>
      <c r="B722" s="88" t="s">
        <v>817</v>
      </c>
      <c r="C722" s="89" t="s">
        <v>100</v>
      </c>
    </row>
    <row r="723" spans="1:3" x14ac:dyDescent="0.25">
      <c r="A723" s="92">
        <v>59628</v>
      </c>
      <c r="B723" s="88" t="s">
        <v>818</v>
      </c>
      <c r="C723" s="89" t="s">
        <v>124</v>
      </c>
    </row>
    <row r="724" spans="1:3" x14ac:dyDescent="0.25">
      <c r="A724" s="92">
        <v>59629</v>
      </c>
      <c r="B724" s="88" t="s">
        <v>819</v>
      </c>
      <c r="C724" s="89" t="s">
        <v>124</v>
      </c>
    </row>
    <row r="725" spans="1:3" x14ac:dyDescent="0.25">
      <c r="A725" s="92">
        <v>59630</v>
      </c>
      <c r="B725" s="88" t="s">
        <v>820</v>
      </c>
      <c r="C725" s="89" t="s">
        <v>124</v>
      </c>
    </row>
    <row r="726" spans="1:3" x14ac:dyDescent="0.25">
      <c r="A726" s="92">
        <v>59631</v>
      </c>
      <c r="B726" s="88" t="s">
        <v>821</v>
      </c>
      <c r="C726" s="89" t="s">
        <v>100</v>
      </c>
    </row>
    <row r="727" spans="1:3" x14ac:dyDescent="0.25">
      <c r="A727" s="92">
        <v>59632</v>
      </c>
      <c r="B727" s="88" t="s">
        <v>822</v>
      </c>
      <c r="C727" s="89" t="s">
        <v>124</v>
      </c>
    </row>
    <row r="728" spans="1:3" x14ac:dyDescent="0.25">
      <c r="A728" s="92">
        <v>59633</v>
      </c>
      <c r="B728" s="88" t="s">
        <v>823</v>
      </c>
      <c r="C728" s="89" t="s">
        <v>124</v>
      </c>
    </row>
    <row r="729" spans="1:3" x14ac:dyDescent="0.25">
      <c r="A729" s="92">
        <v>59634</v>
      </c>
      <c r="B729" s="88" t="s">
        <v>824</v>
      </c>
      <c r="C729" s="89" t="s">
        <v>100</v>
      </c>
    </row>
    <row r="730" spans="1:3" x14ac:dyDescent="0.25">
      <c r="A730" s="92">
        <v>59635</v>
      </c>
      <c r="B730" s="88" t="s">
        <v>825</v>
      </c>
      <c r="C730" s="89" t="s">
        <v>100</v>
      </c>
    </row>
    <row r="731" spans="1:3" x14ac:dyDescent="0.25">
      <c r="A731" s="92">
        <v>59636</v>
      </c>
      <c r="B731" s="88" t="s">
        <v>826</v>
      </c>
      <c r="C731" s="89" t="s">
        <v>100</v>
      </c>
    </row>
    <row r="732" spans="1:3" x14ac:dyDescent="0.25">
      <c r="A732" s="92">
        <v>59637</v>
      </c>
      <c r="B732" s="88" t="s">
        <v>827</v>
      </c>
      <c r="C732" s="89" t="s">
        <v>124</v>
      </c>
    </row>
    <row r="733" spans="1:3" x14ac:dyDescent="0.25">
      <c r="A733" s="92">
        <v>59638</v>
      </c>
      <c r="B733" s="88" t="s">
        <v>828</v>
      </c>
      <c r="C733" s="89" t="s">
        <v>100</v>
      </c>
    </row>
    <row r="734" spans="1:3" x14ac:dyDescent="0.25">
      <c r="A734" s="92">
        <v>59639</v>
      </c>
      <c r="B734" s="88" t="s">
        <v>829</v>
      </c>
      <c r="C734" s="89" t="s">
        <v>100</v>
      </c>
    </row>
    <row r="735" spans="1:3" x14ac:dyDescent="0.25">
      <c r="A735" s="92">
        <v>59640</v>
      </c>
      <c r="B735" s="88" t="s">
        <v>830</v>
      </c>
      <c r="C735" s="89" t="s">
        <v>100</v>
      </c>
    </row>
    <row r="736" spans="1:3" x14ac:dyDescent="0.25">
      <c r="A736" s="92">
        <v>59641</v>
      </c>
      <c r="B736" s="88" t="s">
        <v>831</v>
      </c>
      <c r="C736" s="89" t="s">
        <v>100</v>
      </c>
    </row>
    <row r="737" spans="1:3" x14ac:dyDescent="0.25">
      <c r="A737" s="92">
        <v>59642</v>
      </c>
      <c r="B737" s="88" t="s">
        <v>832</v>
      </c>
      <c r="C737" s="89" t="s">
        <v>124</v>
      </c>
    </row>
    <row r="738" spans="1:3" x14ac:dyDescent="0.25">
      <c r="A738" s="92">
        <v>59643</v>
      </c>
      <c r="B738" s="88" t="s">
        <v>833</v>
      </c>
      <c r="C738" s="89" t="s">
        <v>100</v>
      </c>
    </row>
    <row r="739" spans="1:3" x14ac:dyDescent="0.25">
      <c r="A739" s="92">
        <v>59645</v>
      </c>
      <c r="B739" s="88" t="s">
        <v>834</v>
      </c>
      <c r="C739" s="89" t="s">
        <v>124</v>
      </c>
    </row>
    <row r="740" spans="1:3" x14ac:dyDescent="0.25">
      <c r="A740" s="92">
        <v>59646</v>
      </c>
      <c r="B740" s="88" t="s">
        <v>835</v>
      </c>
      <c r="C740" s="89" t="s">
        <v>100</v>
      </c>
    </row>
    <row r="741" spans="1:3" x14ac:dyDescent="0.25">
      <c r="A741" s="92">
        <v>59647</v>
      </c>
      <c r="B741" s="88" t="s">
        <v>836</v>
      </c>
      <c r="C741" s="89" t="s">
        <v>100</v>
      </c>
    </row>
    <row r="742" spans="1:3" x14ac:dyDescent="0.25">
      <c r="A742" s="92">
        <v>59648</v>
      </c>
      <c r="B742" s="88" t="s">
        <v>837</v>
      </c>
      <c r="C742" s="89" t="s">
        <v>124</v>
      </c>
    </row>
    <row r="743" spans="1:3" x14ac:dyDescent="0.25">
      <c r="A743" s="92">
        <v>59649</v>
      </c>
      <c r="B743" s="88" t="s">
        <v>838</v>
      </c>
      <c r="C743" s="89" t="s">
        <v>124</v>
      </c>
    </row>
    <row r="744" spans="1:3" x14ac:dyDescent="0.25">
      <c r="A744" s="92">
        <v>59650</v>
      </c>
      <c r="B744" s="88" t="s">
        <v>839</v>
      </c>
      <c r="C744" s="89" t="s">
        <v>100</v>
      </c>
    </row>
    <row r="745" spans="1:3" x14ac:dyDescent="0.25">
      <c r="A745" s="92">
        <v>59651</v>
      </c>
      <c r="B745" s="88" t="s">
        <v>840</v>
      </c>
      <c r="C745" s="89" t="s">
        <v>124</v>
      </c>
    </row>
    <row r="746" spans="1:3" x14ac:dyDescent="0.25">
      <c r="A746" s="92">
        <v>59652</v>
      </c>
      <c r="B746" s="88" t="s">
        <v>841</v>
      </c>
      <c r="C746" s="89" t="s">
        <v>124</v>
      </c>
    </row>
    <row r="747" spans="1:3" x14ac:dyDescent="0.25">
      <c r="A747" s="92">
        <v>59653</v>
      </c>
      <c r="B747" s="88" t="s">
        <v>842</v>
      </c>
      <c r="C747" s="89" t="s">
        <v>124</v>
      </c>
    </row>
    <row r="748" spans="1:3" x14ac:dyDescent="0.25">
      <c r="A748" s="92">
        <v>59654</v>
      </c>
      <c r="B748" s="88" t="s">
        <v>843</v>
      </c>
      <c r="C748" s="89" t="s">
        <v>124</v>
      </c>
    </row>
    <row r="749" spans="1:3" x14ac:dyDescent="0.25">
      <c r="A749" s="92">
        <v>59655</v>
      </c>
      <c r="B749" s="88" t="s">
        <v>844</v>
      </c>
      <c r="C749" s="89" t="s">
        <v>124</v>
      </c>
    </row>
    <row r="750" spans="1:3" x14ac:dyDescent="0.25">
      <c r="A750" s="92">
        <v>59656</v>
      </c>
      <c r="B750" s="88" t="s">
        <v>845</v>
      </c>
      <c r="C750" s="89" t="s">
        <v>100</v>
      </c>
    </row>
    <row r="751" spans="1:3" x14ac:dyDescent="0.25">
      <c r="A751" s="92">
        <v>59657</v>
      </c>
      <c r="B751" s="88" t="s">
        <v>846</v>
      </c>
      <c r="C751" s="89" t="s">
        <v>124</v>
      </c>
    </row>
    <row r="752" spans="1:3" x14ac:dyDescent="0.25">
      <c r="A752" s="92">
        <v>59658</v>
      </c>
      <c r="B752" s="88" t="s">
        <v>847</v>
      </c>
      <c r="C752" s="89" t="s">
        <v>124</v>
      </c>
    </row>
    <row r="753" spans="1:3" x14ac:dyDescent="0.25">
      <c r="A753" s="92">
        <v>59659</v>
      </c>
      <c r="B753" s="88" t="s">
        <v>848</v>
      </c>
      <c r="C753" s="89" t="s">
        <v>124</v>
      </c>
    </row>
    <row r="754" spans="1:3" x14ac:dyDescent="0.25">
      <c r="A754" s="92">
        <v>59660</v>
      </c>
      <c r="B754" s="88" t="s">
        <v>849</v>
      </c>
      <c r="C754" s="89" t="s">
        <v>100</v>
      </c>
    </row>
    <row r="755" spans="1:3" x14ac:dyDescent="0.25">
      <c r="A755" s="92">
        <v>59661</v>
      </c>
      <c r="B755" s="88" t="s">
        <v>850</v>
      </c>
      <c r="C755" s="89" t="s">
        <v>124</v>
      </c>
    </row>
    <row r="756" spans="1:3" x14ac:dyDescent="0.25">
      <c r="A756" s="92">
        <v>59662</v>
      </c>
      <c r="B756" s="88" t="s">
        <v>851</v>
      </c>
      <c r="C756" s="89" t="s">
        <v>124</v>
      </c>
    </row>
    <row r="757" spans="1:3" x14ac:dyDescent="0.25">
      <c r="A757" s="92">
        <v>59663</v>
      </c>
      <c r="B757" s="88" t="s">
        <v>852</v>
      </c>
      <c r="C757" s="89" t="s">
        <v>124</v>
      </c>
    </row>
    <row r="758" spans="1:3" x14ac:dyDescent="0.25">
      <c r="A758" s="92">
        <v>59664</v>
      </c>
      <c r="B758" s="88" t="s">
        <v>853</v>
      </c>
      <c r="C758" s="89" t="s">
        <v>124</v>
      </c>
    </row>
    <row r="759" spans="1:3" x14ac:dyDescent="0.25">
      <c r="A759" s="92">
        <v>59665</v>
      </c>
      <c r="B759" s="88" t="s">
        <v>854</v>
      </c>
      <c r="C759" s="89" t="s">
        <v>124</v>
      </c>
    </row>
    <row r="760" spans="1:3" x14ac:dyDescent="0.25">
      <c r="A760" s="92">
        <v>59666</v>
      </c>
      <c r="B760" s="88" t="s">
        <v>855</v>
      </c>
      <c r="C760" s="89" t="s">
        <v>124</v>
      </c>
    </row>
    <row r="761" spans="1:3" x14ac:dyDescent="0.25">
      <c r="A761" s="92">
        <v>59667</v>
      </c>
      <c r="B761" s="88" t="s">
        <v>856</v>
      </c>
      <c r="C761" s="89" t="s">
        <v>124</v>
      </c>
    </row>
    <row r="762" spans="1:3" x14ac:dyDescent="0.25">
      <c r="A762" s="92">
        <v>59668</v>
      </c>
      <c r="B762" s="88" t="s">
        <v>857</v>
      </c>
      <c r="C762" s="89" t="s">
        <v>100</v>
      </c>
    </row>
    <row r="763" spans="1:3" x14ac:dyDescent="0.25">
      <c r="A763" s="92">
        <v>59669</v>
      </c>
      <c r="B763" s="88" t="s">
        <v>858</v>
      </c>
      <c r="C763" s="89" t="s">
        <v>124</v>
      </c>
    </row>
    <row r="764" spans="1:3" x14ac:dyDescent="0.25">
      <c r="A764" s="92">
        <v>59670</v>
      </c>
      <c r="B764" s="88" t="s">
        <v>859</v>
      </c>
      <c r="C764" s="89" t="s">
        <v>124</v>
      </c>
    </row>
    <row r="765" spans="1:3" x14ac:dyDescent="0.25">
      <c r="A765" s="92">
        <v>60011</v>
      </c>
      <c r="B765" s="88" t="s">
        <v>860</v>
      </c>
      <c r="C765" s="89" t="s">
        <v>124</v>
      </c>
    </row>
    <row r="766" spans="1:3" x14ac:dyDescent="0.25">
      <c r="A766" s="92">
        <v>60035</v>
      </c>
      <c r="B766" s="88" t="s">
        <v>861</v>
      </c>
      <c r="C766" s="89" t="s">
        <v>100</v>
      </c>
    </row>
    <row r="767" spans="1:3" x14ac:dyDescent="0.25">
      <c r="A767" s="92">
        <v>60039</v>
      </c>
      <c r="B767" s="88" t="s">
        <v>862</v>
      </c>
      <c r="C767" s="89" t="s">
        <v>100</v>
      </c>
    </row>
    <row r="768" spans="1:3" x14ac:dyDescent="0.25">
      <c r="A768" s="92">
        <v>60051</v>
      </c>
      <c r="B768" s="88" t="s">
        <v>863</v>
      </c>
      <c r="C768" s="89" t="s">
        <v>124</v>
      </c>
    </row>
    <row r="769" spans="1:3" x14ac:dyDescent="0.25">
      <c r="A769" s="92">
        <v>60053</v>
      </c>
      <c r="B769" s="88" t="s">
        <v>864</v>
      </c>
      <c r="C769" s="89" t="s">
        <v>100</v>
      </c>
    </row>
    <row r="770" spans="1:3" x14ac:dyDescent="0.25">
      <c r="A770" s="92">
        <v>60058</v>
      </c>
      <c r="B770" s="88" t="s">
        <v>865</v>
      </c>
      <c r="C770" s="89" t="s">
        <v>124</v>
      </c>
    </row>
    <row r="771" spans="1:3" x14ac:dyDescent="0.25">
      <c r="A771" s="92">
        <v>60075</v>
      </c>
      <c r="B771" s="88" t="s">
        <v>866</v>
      </c>
      <c r="C771" s="89" t="s">
        <v>100</v>
      </c>
    </row>
    <row r="772" spans="1:3" x14ac:dyDescent="0.25">
      <c r="A772" s="92">
        <v>60082</v>
      </c>
      <c r="B772" s="88" t="s">
        <v>867</v>
      </c>
      <c r="C772" s="89" t="s">
        <v>100</v>
      </c>
    </row>
    <row r="773" spans="1:3" x14ac:dyDescent="0.25">
      <c r="A773" s="92">
        <v>60085</v>
      </c>
      <c r="B773" s="88" t="s">
        <v>868</v>
      </c>
      <c r="C773" s="89" t="s">
        <v>124</v>
      </c>
    </row>
    <row r="774" spans="1:3" x14ac:dyDescent="0.25">
      <c r="A774" s="92">
        <v>60104</v>
      </c>
      <c r="B774" s="88" t="s">
        <v>869</v>
      </c>
      <c r="C774" s="89" t="s">
        <v>124</v>
      </c>
    </row>
    <row r="775" spans="1:3" x14ac:dyDescent="0.25">
      <c r="A775" s="92">
        <v>60111</v>
      </c>
      <c r="B775" s="88" t="s">
        <v>870</v>
      </c>
      <c r="C775" s="89" t="s">
        <v>100</v>
      </c>
    </row>
    <row r="776" spans="1:3" x14ac:dyDescent="0.25">
      <c r="A776" s="92">
        <v>60121</v>
      </c>
      <c r="B776" s="88" t="s">
        <v>871</v>
      </c>
      <c r="C776" s="89" t="s">
        <v>100</v>
      </c>
    </row>
    <row r="777" spans="1:3" x14ac:dyDescent="0.25">
      <c r="A777" s="92">
        <v>60123</v>
      </c>
      <c r="B777" s="88" t="s">
        <v>872</v>
      </c>
      <c r="C777" s="89" t="s">
        <v>124</v>
      </c>
    </row>
    <row r="778" spans="1:3" x14ac:dyDescent="0.25">
      <c r="A778" s="92">
        <v>60131</v>
      </c>
      <c r="B778" s="88" t="s">
        <v>873</v>
      </c>
      <c r="C778" s="89" t="s">
        <v>100</v>
      </c>
    </row>
    <row r="779" spans="1:3" x14ac:dyDescent="0.25">
      <c r="A779" s="92">
        <v>60136</v>
      </c>
      <c r="B779" s="88" t="s">
        <v>874</v>
      </c>
      <c r="C779" s="89" t="s">
        <v>124</v>
      </c>
    </row>
    <row r="780" spans="1:3" x14ac:dyDescent="0.25">
      <c r="A780" s="92">
        <v>60146</v>
      </c>
      <c r="B780" s="88" t="s">
        <v>875</v>
      </c>
      <c r="C780" s="89" t="s">
        <v>100</v>
      </c>
    </row>
    <row r="781" spans="1:3" x14ac:dyDescent="0.25">
      <c r="A781" s="92">
        <v>60153</v>
      </c>
      <c r="B781" s="88" t="s">
        <v>876</v>
      </c>
      <c r="C781" s="89" t="s">
        <v>100</v>
      </c>
    </row>
    <row r="782" spans="1:3" x14ac:dyDescent="0.25">
      <c r="A782" s="92">
        <v>60158</v>
      </c>
      <c r="B782" s="88" t="s">
        <v>877</v>
      </c>
      <c r="C782" s="89" t="s">
        <v>124</v>
      </c>
    </row>
    <row r="783" spans="1:3" x14ac:dyDescent="0.25">
      <c r="A783" s="92">
        <v>60161</v>
      </c>
      <c r="B783" s="88" t="s">
        <v>878</v>
      </c>
      <c r="C783" s="89" t="s">
        <v>124</v>
      </c>
    </row>
    <row r="784" spans="1:3" x14ac:dyDescent="0.25">
      <c r="A784" s="92">
        <v>60163</v>
      </c>
      <c r="B784" s="88" t="s">
        <v>879</v>
      </c>
      <c r="C784" s="89" t="s">
        <v>100</v>
      </c>
    </row>
    <row r="785" spans="1:3" x14ac:dyDescent="0.25">
      <c r="A785" s="92">
        <v>60174</v>
      </c>
      <c r="B785" s="88" t="s">
        <v>880</v>
      </c>
      <c r="C785" s="89" t="s">
        <v>100</v>
      </c>
    </row>
    <row r="786" spans="1:3" x14ac:dyDescent="0.25">
      <c r="A786" s="92">
        <v>60178</v>
      </c>
      <c r="B786" s="88" t="s">
        <v>881</v>
      </c>
      <c r="C786" s="89" t="s">
        <v>100</v>
      </c>
    </row>
    <row r="787" spans="1:3" x14ac:dyDescent="0.25">
      <c r="A787" s="92">
        <v>60179</v>
      </c>
      <c r="B787" s="88" t="s">
        <v>882</v>
      </c>
      <c r="C787" s="89" t="s">
        <v>100</v>
      </c>
    </row>
    <row r="788" spans="1:3" x14ac:dyDescent="0.25">
      <c r="A788" s="92">
        <v>60182</v>
      </c>
      <c r="B788" s="88" t="s">
        <v>883</v>
      </c>
      <c r="C788" s="89" t="s">
        <v>124</v>
      </c>
    </row>
    <row r="789" spans="1:3" x14ac:dyDescent="0.25">
      <c r="A789" s="92">
        <v>60183</v>
      </c>
      <c r="B789" s="88" t="s">
        <v>884</v>
      </c>
      <c r="C789" s="89" t="s">
        <v>100</v>
      </c>
    </row>
    <row r="790" spans="1:3" x14ac:dyDescent="0.25">
      <c r="A790" s="92">
        <v>60193</v>
      </c>
      <c r="B790" s="88" t="s">
        <v>885</v>
      </c>
      <c r="C790" s="89" t="s">
        <v>100</v>
      </c>
    </row>
    <row r="791" spans="1:3" x14ac:dyDescent="0.25">
      <c r="A791" s="92">
        <v>60194</v>
      </c>
      <c r="B791" s="88" t="s">
        <v>886</v>
      </c>
      <c r="C791" s="89" t="s">
        <v>100</v>
      </c>
    </row>
    <row r="792" spans="1:3" x14ac:dyDescent="0.25">
      <c r="A792" s="92">
        <v>60199</v>
      </c>
      <c r="B792" s="88" t="s">
        <v>887</v>
      </c>
      <c r="C792" s="89" t="s">
        <v>124</v>
      </c>
    </row>
    <row r="793" spans="1:3" x14ac:dyDescent="0.25">
      <c r="A793" s="92">
        <v>60200</v>
      </c>
      <c r="B793" s="88" t="s">
        <v>888</v>
      </c>
      <c r="C793" s="89" t="s">
        <v>124</v>
      </c>
    </row>
    <row r="794" spans="1:3" x14ac:dyDescent="0.25">
      <c r="A794" s="92">
        <v>60201</v>
      </c>
      <c r="B794" s="88" t="s">
        <v>889</v>
      </c>
      <c r="C794" s="89" t="s">
        <v>124</v>
      </c>
    </row>
    <row r="795" spans="1:3" x14ac:dyDescent="0.25">
      <c r="A795" s="92">
        <v>60205</v>
      </c>
      <c r="B795" s="88" t="s">
        <v>890</v>
      </c>
      <c r="C795" s="89" t="s">
        <v>100</v>
      </c>
    </row>
    <row r="796" spans="1:3" x14ac:dyDescent="0.25">
      <c r="A796" s="92">
        <v>60221</v>
      </c>
      <c r="B796" s="88" t="s">
        <v>891</v>
      </c>
      <c r="C796" s="89" t="s">
        <v>124</v>
      </c>
    </row>
    <row r="797" spans="1:3" x14ac:dyDescent="0.25">
      <c r="A797" s="92">
        <v>60232</v>
      </c>
      <c r="B797" s="88" t="s">
        <v>892</v>
      </c>
      <c r="C797" s="89" t="s">
        <v>124</v>
      </c>
    </row>
    <row r="798" spans="1:3" x14ac:dyDescent="0.25">
      <c r="A798" s="92">
        <v>60236</v>
      </c>
      <c r="B798" s="88" t="s">
        <v>893</v>
      </c>
      <c r="C798" s="89" t="s">
        <v>100</v>
      </c>
    </row>
    <row r="799" spans="1:3" x14ac:dyDescent="0.25">
      <c r="A799" s="92">
        <v>60237</v>
      </c>
      <c r="B799" s="88" t="s">
        <v>894</v>
      </c>
      <c r="C799" s="89" t="s">
        <v>100</v>
      </c>
    </row>
    <row r="800" spans="1:3" x14ac:dyDescent="0.25">
      <c r="A800" s="92">
        <v>60240</v>
      </c>
      <c r="B800" s="88" t="s">
        <v>895</v>
      </c>
      <c r="C800" s="89" t="s">
        <v>100</v>
      </c>
    </row>
    <row r="801" spans="1:3" x14ac:dyDescent="0.25">
      <c r="A801" s="92">
        <v>60248</v>
      </c>
      <c r="B801" s="88" t="s">
        <v>896</v>
      </c>
      <c r="C801" s="89" t="s">
        <v>124</v>
      </c>
    </row>
    <row r="802" spans="1:3" x14ac:dyDescent="0.25">
      <c r="A802" s="92">
        <v>60255</v>
      </c>
      <c r="B802" s="88" t="s">
        <v>897</v>
      </c>
      <c r="C802" s="89" t="s">
        <v>100</v>
      </c>
    </row>
    <row r="803" spans="1:3" x14ac:dyDescent="0.25">
      <c r="A803" s="92">
        <v>60262</v>
      </c>
      <c r="B803" s="88" t="s">
        <v>898</v>
      </c>
      <c r="C803" s="89" t="s">
        <v>124</v>
      </c>
    </row>
    <row r="804" spans="1:3" x14ac:dyDescent="0.25">
      <c r="A804" s="92">
        <v>60263</v>
      </c>
      <c r="B804" s="88" t="s">
        <v>899</v>
      </c>
      <c r="C804" s="89" t="s">
        <v>100</v>
      </c>
    </row>
    <row r="805" spans="1:3" x14ac:dyDescent="0.25">
      <c r="A805" s="92">
        <v>60267</v>
      </c>
      <c r="B805" s="88" t="s">
        <v>900</v>
      </c>
      <c r="C805" s="89" t="s">
        <v>100</v>
      </c>
    </row>
    <row r="806" spans="1:3" x14ac:dyDescent="0.25">
      <c r="A806" s="92">
        <v>60268</v>
      </c>
      <c r="B806" s="88" t="s">
        <v>901</v>
      </c>
      <c r="C806" s="89" t="s">
        <v>100</v>
      </c>
    </row>
    <row r="807" spans="1:3" x14ac:dyDescent="0.25">
      <c r="A807" s="92">
        <v>60276</v>
      </c>
      <c r="B807" s="88" t="s">
        <v>902</v>
      </c>
      <c r="C807" s="89" t="s">
        <v>124</v>
      </c>
    </row>
    <row r="808" spans="1:3" x14ac:dyDescent="0.25">
      <c r="A808" s="92">
        <v>60278</v>
      </c>
      <c r="B808" s="88" t="s">
        <v>903</v>
      </c>
      <c r="C808" s="89" t="s">
        <v>100</v>
      </c>
    </row>
    <row r="809" spans="1:3" x14ac:dyDescent="0.25">
      <c r="A809" s="92">
        <v>60283</v>
      </c>
      <c r="B809" s="88" t="s">
        <v>904</v>
      </c>
      <c r="C809" s="89" t="s">
        <v>100</v>
      </c>
    </row>
    <row r="810" spans="1:3" x14ac:dyDescent="0.25">
      <c r="A810" s="92">
        <v>60286</v>
      </c>
      <c r="B810" s="88" t="s">
        <v>905</v>
      </c>
      <c r="C810" s="89" t="s">
        <v>124</v>
      </c>
    </row>
    <row r="811" spans="1:3" x14ac:dyDescent="0.25">
      <c r="A811" s="92">
        <v>60289</v>
      </c>
      <c r="B811" s="88" t="s">
        <v>906</v>
      </c>
      <c r="C811" s="89" t="s">
        <v>124</v>
      </c>
    </row>
    <row r="812" spans="1:3" x14ac:dyDescent="0.25">
      <c r="A812" s="92">
        <v>60295</v>
      </c>
      <c r="B812" s="88" t="s">
        <v>907</v>
      </c>
      <c r="C812" s="89" t="s">
        <v>124</v>
      </c>
    </row>
    <row r="813" spans="1:3" x14ac:dyDescent="0.25">
      <c r="A813" s="92">
        <v>60297</v>
      </c>
      <c r="B813" s="88" t="s">
        <v>908</v>
      </c>
      <c r="C813" s="89" t="s">
        <v>124</v>
      </c>
    </row>
    <row r="814" spans="1:3" x14ac:dyDescent="0.25">
      <c r="A814" s="92">
        <v>60299</v>
      </c>
      <c r="B814" s="88" t="s">
        <v>909</v>
      </c>
      <c r="C814" s="89" t="s">
        <v>124</v>
      </c>
    </row>
    <row r="815" spans="1:3" x14ac:dyDescent="0.25">
      <c r="A815" s="92">
        <v>60311</v>
      </c>
      <c r="B815" s="88" t="s">
        <v>910</v>
      </c>
      <c r="C815" s="89" t="s">
        <v>100</v>
      </c>
    </row>
    <row r="816" spans="1:3" x14ac:dyDescent="0.25">
      <c r="A816" s="92">
        <v>60314</v>
      </c>
      <c r="B816" s="88" t="s">
        <v>911</v>
      </c>
      <c r="C816" s="89" t="s">
        <v>124</v>
      </c>
    </row>
    <row r="817" spans="1:3" x14ac:dyDescent="0.25">
      <c r="A817" s="92">
        <v>60353</v>
      </c>
      <c r="B817" s="88" t="s">
        <v>912</v>
      </c>
      <c r="C817" s="89" t="s">
        <v>100</v>
      </c>
    </row>
    <row r="818" spans="1:3" x14ac:dyDescent="0.25">
      <c r="A818" s="92">
        <v>60354</v>
      </c>
      <c r="B818" s="88" t="s">
        <v>913</v>
      </c>
      <c r="C818" s="89" t="s">
        <v>100</v>
      </c>
    </row>
    <row r="819" spans="1:3" x14ac:dyDescent="0.25">
      <c r="A819" s="92">
        <v>60362</v>
      </c>
      <c r="B819" s="88" t="s">
        <v>914</v>
      </c>
      <c r="C819" s="89" t="s">
        <v>100</v>
      </c>
    </row>
    <row r="820" spans="1:3" x14ac:dyDescent="0.25">
      <c r="A820" s="92">
        <v>60377</v>
      </c>
      <c r="B820" s="88" t="s">
        <v>915</v>
      </c>
      <c r="C820" s="89" t="s">
        <v>124</v>
      </c>
    </row>
    <row r="821" spans="1:3" x14ac:dyDescent="0.25">
      <c r="A821" s="92">
        <v>60381</v>
      </c>
      <c r="B821" s="88" t="s">
        <v>916</v>
      </c>
      <c r="C821" s="89" t="s">
        <v>100</v>
      </c>
    </row>
    <row r="822" spans="1:3" x14ac:dyDescent="0.25">
      <c r="A822" s="92">
        <v>60397</v>
      </c>
      <c r="B822" s="88" t="s">
        <v>917</v>
      </c>
      <c r="C822" s="89" t="s">
        <v>124</v>
      </c>
    </row>
    <row r="823" spans="1:3" x14ac:dyDescent="0.25">
      <c r="A823" s="92">
        <v>60399</v>
      </c>
      <c r="B823" s="88" t="s">
        <v>918</v>
      </c>
      <c r="C823" s="89" t="s">
        <v>100</v>
      </c>
    </row>
    <row r="824" spans="1:3" x14ac:dyDescent="0.25">
      <c r="A824" s="92">
        <v>60436</v>
      </c>
      <c r="B824" s="88" t="s">
        <v>919</v>
      </c>
      <c r="C824" s="89" t="s">
        <v>100</v>
      </c>
    </row>
    <row r="825" spans="1:3" x14ac:dyDescent="0.25">
      <c r="A825" s="92">
        <v>60472</v>
      </c>
      <c r="B825" s="88" t="s">
        <v>920</v>
      </c>
      <c r="C825" s="89" t="s">
        <v>100</v>
      </c>
    </row>
    <row r="826" spans="1:3" x14ac:dyDescent="0.25">
      <c r="A826" s="92">
        <v>60474</v>
      </c>
      <c r="B826" s="88" t="s">
        <v>921</v>
      </c>
      <c r="C826" s="89" t="s">
        <v>100</v>
      </c>
    </row>
    <row r="827" spans="1:3" x14ac:dyDescent="0.25">
      <c r="A827" s="92">
        <v>60485</v>
      </c>
      <c r="B827" s="88" t="s">
        <v>922</v>
      </c>
      <c r="C827" s="89" t="s">
        <v>124</v>
      </c>
    </row>
    <row r="828" spans="1:3" x14ac:dyDescent="0.25">
      <c r="A828" s="92">
        <v>60486</v>
      </c>
      <c r="B828" s="88" t="s">
        <v>923</v>
      </c>
      <c r="C828" s="89" t="s">
        <v>124</v>
      </c>
    </row>
    <row r="829" spans="1:3" x14ac:dyDescent="0.25">
      <c r="A829" s="92">
        <v>60496</v>
      </c>
      <c r="B829" s="88" t="s">
        <v>924</v>
      </c>
      <c r="C829" s="89" t="s">
        <v>100</v>
      </c>
    </row>
    <row r="830" spans="1:3" x14ac:dyDescent="0.25">
      <c r="A830" s="92">
        <v>60503</v>
      </c>
      <c r="B830" s="88" t="s">
        <v>925</v>
      </c>
      <c r="C830" s="89" t="s">
        <v>124</v>
      </c>
    </row>
    <row r="831" spans="1:3" x14ac:dyDescent="0.25">
      <c r="A831" s="92">
        <v>60518</v>
      </c>
      <c r="B831" s="88" t="s">
        <v>926</v>
      </c>
      <c r="C831" s="89" t="s">
        <v>124</v>
      </c>
    </row>
    <row r="832" spans="1:3" x14ac:dyDescent="0.25">
      <c r="A832" s="92">
        <v>60544</v>
      </c>
      <c r="B832" s="88" t="s">
        <v>927</v>
      </c>
      <c r="C832" s="89" t="s">
        <v>100</v>
      </c>
    </row>
    <row r="833" spans="1:3" x14ac:dyDescent="0.25">
      <c r="A833" s="92">
        <v>60545</v>
      </c>
      <c r="B833" s="88" t="s">
        <v>928</v>
      </c>
      <c r="C833" s="89" t="s">
        <v>124</v>
      </c>
    </row>
    <row r="834" spans="1:3" x14ac:dyDescent="0.25">
      <c r="A834" s="92">
        <v>60555</v>
      </c>
      <c r="B834" s="88" t="s">
        <v>929</v>
      </c>
      <c r="C834" s="89" t="s">
        <v>100</v>
      </c>
    </row>
    <row r="835" spans="1:3" x14ac:dyDescent="0.25">
      <c r="A835" s="92">
        <v>60556</v>
      </c>
      <c r="B835" s="88" t="s">
        <v>930</v>
      </c>
      <c r="C835" s="89" t="s">
        <v>124</v>
      </c>
    </row>
    <row r="836" spans="1:3" x14ac:dyDescent="0.25">
      <c r="A836" s="92">
        <v>60564</v>
      </c>
      <c r="B836" s="88" t="s">
        <v>931</v>
      </c>
      <c r="C836" s="89" t="s">
        <v>100</v>
      </c>
    </row>
    <row r="837" spans="1:3" x14ac:dyDescent="0.25">
      <c r="A837" s="92">
        <v>60565</v>
      </c>
      <c r="B837" s="88" t="s">
        <v>932</v>
      </c>
      <c r="C837" s="89" t="s">
        <v>124</v>
      </c>
    </row>
    <row r="838" spans="1:3" x14ac:dyDescent="0.25">
      <c r="A838" s="92">
        <v>60573</v>
      </c>
      <c r="B838" s="88" t="s">
        <v>933</v>
      </c>
      <c r="C838" s="89" t="s">
        <v>124</v>
      </c>
    </row>
    <row r="839" spans="1:3" x14ac:dyDescent="0.25">
      <c r="A839" s="92">
        <v>60599</v>
      </c>
      <c r="B839" s="88" t="s">
        <v>934</v>
      </c>
      <c r="C839" s="89" t="s">
        <v>124</v>
      </c>
    </row>
    <row r="840" spans="1:3" x14ac:dyDescent="0.25">
      <c r="A840" s="92">
        <v>60604</v>
      </c>
      <c r="B840" s="88" t="s">
        <v>935</v>
      </c>
      <c r="C840" s="89" t="s">
        <v>100</v>
      </c>
    </row>
    <row r="841" spans="1:3" x14ac:dyDescent="0.25">
      <c r="A841" s="92">
        <v>60605</v>
      </c>
      <c r="B841" s="88" t="s">
        <v>936</v>
      </c>
      <c r="C841" s="89" t="s">
        <v>100</v>
      </c>
    </row>
    <row r="842" spans="1:3" x14ac:dyDescent="0.25">
      <c r="A842" s="92">
        <v>60608</v>
      </c>
      <c r="B842" s="88" t="s">
        <v>937</v>
      </c>
      <c r="C842" s="89" t="s">
        <v>100</v>
      </c>
    </row>
    <row r="843" spans="1:3" x14ac:dyDescent="0.25">
      <c r="A843" s="92">
        <v>60615</v>
      </c>
      <c r="B843" s="88" t="s">
        <v>938</v>
      </c>
      <c r="C843" s="89" t="s">
        <v>100</v>
      </c>
    </row>
    <row r="844" spans="1:3" x14ac:dyDescent="0.25">
      <c r="A844" s="92">
        <v>60621</v>
      </c>
      <c r="B844" s="88" t="s">
        <v>939</v>
      </c>
      <c r="C844" s="89" t="s">
        <v>100</v>
      </c>
    </row>
    <row r="845" spans="1:3" x14ac:dyDescent="0.25">
      <c r="A845" s="92">
        <v>60622</v>
      </c>
      <c r="B845" s="88" t="s">
        <v>940</v>
      </c>
      <c r="C845" s="89" t="s">
        <v>124</v>
      </c>
    </row>
    <row r="846" spans="1:3" x14ac:dyDescent="0.25">
      <c r="A846" s="92">
        <v>60627</v>
      </c>
      <c r="B846" s="88" t="s">
        <v>941</v>
      </c>
      <c r="C846" s="89" t="s">
        <v>100</v>
      </c>
    </row>
    <row r="847" spans="1:3" x14ac:dyDescent="0.25">
      <c r="A847" s="92">
        <v>60643</v>
      </c>
      <c r="B847" s="88" t="s">
        <v>942</v>
      </c>
      <c r="C847" s="89" t="s">
        <v>124</v>
      </c>
    </row>
    <row r="848" spans="1:3" x14ac:dyDescent="0.25">
      <c r="A848" s="92">
        <v>60648</v>
      </c>
      <c r="B848" s="88" t="s">
        <v>943</v>
      </c>
      <c r="C848" s="89" t="s">
        <v>124</v>
      </c>
    </row>
    <row r="849" spans="1:3" x14ac:dyDescent="0.25">
      <c r="A849" s="92">
        <v>60664</v>
      </c>
      <c r="B849" s="88" t="s">
        <v>944</v>
      </c>
      <c r="C849" s="89" t="s">
        <v>124</v>
      </c>
    </row>
    <row r="850" spans="1:3" x14ac:dyDescent="0.25">
      <c r="A850" s="92">
        <v>60673</v>
      </c>
      <c r="B850" s="88" t="s">
        <v>945</v>
      </c>
      <c r="C850" s="89" t="s">
        <v>100</v>
      </c>
    </row>
    <row r="851" spans="1:3" x14ac:dyDescent="0.25">
      <c r="A851" s="92">
        <v>60692</v>
      </c>
      <c r="B851" s="88" t="s">
        <v>946</v>
      </c>
      <c r="C851" s="89" t="s">
        <v>100</v>
      </c>
    </row>
    <row r="852" spans="1:3" x14ac:dyDescent="0.25">
      <c r="A852" s="92">
        <v>60693</v>
      </c>
      <c r="B852" s="88" t="s">
        <v>947</v>
      </c>
      <c r="C852" s="89" t="s">
        <v>100</v>
      </c>
    </row>
    <row r="853" spans="1:3" x14ac:dyDescent="0.25">
      <c r="A853" s="92">
        <v>60702</v>
      </c>
      <c r="B853" s="88" t="s">
        <v>948</v>
      </c>
      <c r="C853" s="89" t="s">
        <v>124</v>
      </c>
    </row>
    <row r="854" spans="1:3" x14ac:dyDescent="0.25">
      <c r="A854" s="92">
        <v>62001</v>
      </c>
      <c r="B854" s="88" t="s">
        <v>949</v>
      </c>
      <c r="C854" s="89" t="s">
        <v>124</v>
      </c>
    </row>
    <row r="855" spans="1:3" x14ac:dyDescent="0.25">
      <c r="A855" s="92">
        <v>62002</v>
      </c>
      <c r="B855" s="88" t="s">
        <v>950</v>
      </c>
      <c r="C855" s="89" t="s">
        <v>100</v>
      </c>
    </row>
    <row r="856" spans="1:3" x14ac:dyDescent="0.25">
      <c r="A856" s="92">
        <v>62003</v>
      </c>
      <c r="B856" s="88" t="s">
        <v>951</v>
      </c>
      <c r="C856" s="89" t="s">
        <v>124</v>
      </c>
    </row>
    <row r="857" spans="1:3" x14ac:dyDescent="0.25">
      <c r="A857" s="92">
        <v>62004</v>
      </c>
      <c r="B857" s="88" t="s">
        <v>952</v>
      </c>
      <c r="C857" s="89" t="s">
        <v>124</v>
      </c>
    </row>
    <row r="858" spans="1:3" x14ac:dyDescent="0.25">
      <c r="A858" s="92">
        <v>62005</v>
      </c>
      <c r="B858" s="88" t="s">
        <v>953</v>
      </c>
      <c r="C858" s="89" t="s">
        <v>100</v>
      </c>
    </row>
    <row r="859" spans="1:3" x14ac:dyDescent="0.25">
      <c r="A859" s="92">
        <v>62006</v>
      </c>
      <c r="B859" s="88" t="s">
        <v>954</v>
      </c>
      <c r="C859" s="89" t="s">
        <v>100</v>
      </c>
    </row>
    <row r="860" spans="1:3" x14ac:dyDescent="0.25">
      <c r="A860" s="92">
        <v>62007</v>
      </c>
      <c r="B860" s="88" t="s">
        <v>955</v>
      </c>
      <c r="C860" s="89" t="s">
        <v>100</v>
      </c>
    </row>
    <row r="861" spans="1:3" x14ac:dyDescent="0.25">
      <c r="A861" s="92">
        <v>62008</v>
      </c>
      <c r="B861" s="88" t="s">
        <v>956</v>
      </c>
      <c r="C861" s="89" t="s">
        <v>124</v>
      </c>
    </row>
    <row r="862" spans="1:3" x14ac:dyDescent="0.25">
      <c r="A862" s="92">
        <v>62009</v>
      </c>
      <c r="B862" s="88" t="s">
        <v>957</v>
      </c>
      <c r="C862" s="89" t="s">
        <v>100</v>
      </c>
    </row>
    <row r="863" spans="1:3" x14ac:dyDescent="0.25">
      <c r="A863" s="92">
        <v>62010</v>
      </c>
      <c r="B863" s="88" t="s">
        <v>958</v>
      </c>
      <c r="C863" s="89" t="s">
        <v>100</v>
      </c>
    </row>
    <row r="864" spans="1:3" x14ac:dyDescent="0.25">
      <c r="A864" s="92">
        <v>62011</v>
      </c>
      <c r="B864" s="88" t="s">
        <v>959</v>
      </c>
      <c r="C864" s="89" t="s">
        <v>124</v>
      </c>
    </row>
    <row r="865" spans="1:3" x14ac:dyDescent="0.25">
      <c r="A865" s="92">
        <v>62012</v>
      </c>
      <c r="B865" s="88" t="s">
        <v>960</v>
      </c>
      <c r="C865" s="89" t="s">
        <v>100</v>
      </c>
    </row>
    <row r="866" spans="1:3" x14ac:dyDescent="0.25">
      <c r="A866" s="92">
        <v>62013</v>
      </c>
      <c r="B866" s="88" t="s">
        <v>961</v>
      </c>
      <c r="C866" s="89" t="s">
        <v>124</v>
      </c>
    </row>
    <row r="867" spans="1:3" x14ac:dyDescent="0.25">
      <c r="A867" s="92">
        <v>62014</v>
      </c>
      <c r="B867" s="88" t="s">
        <v>962</v>
      </c>
      <c r="C867" s="89" t="s">
        <v>124</v>
      </c>
    </row>
    <row r="868" spans="1:3" x14ac:dyDescent="0.25">
      <c r="A868" s="92">
        <v>62015</v>
      </c>
      <c r="B868" s="88" t="s">
        <v>963</v>
      </c>
      <c r="C868" s="89" t="s">
        <v>124</v>
      </c>
    </row>
    <row r="869" spans="1:3" x14ac:dyDescent="0.25">
      <c r="A869" s="92">
        <v>62016</v>
      </c>
      <c r="B869" s="88" t="s">
        <v>964</v>
      </c>
      <c r="C869" s="89" t="s">
        <v>124</v>
      </c>
    </row>
    <row r="870" spans="1:3" x14ac:dyDescent="0.25">
      <c r="A870" s="92">
        <v>62017</v>
      </c>
      <c r="B870" s="88" t="s">
        <v>965</v>
      </c>
      <c r="C870" s="89" t="s">
        <v>100</v>
      </c>
    </row>
    <row r="871" spans="1:3" x14ac:dyDescent="0.25">
      <c r="A871" s="92">
        <v>62018</v>
      </c>
      <c r="B871" s="88" t="s">
        <v>966</v>
      </c>
      <c r="C871" s="89" t="s">
        <v>100</v>
      </c>
    </row>
    <row r="872" spans="1:3" x14ac:dyDescent="0.25">
      <c r="A872" s="92">
        <v>62019</v>
      </c>
      <c r="B872" s="88" t="s">
        <v>967</v>
      </c>
      <c r="C872" s="89" t="s">
        <v>124</v>
      </c>
    </row>
    <row r="873" spans="1:3" x14ac:dyDescent="0.25">
      <c r="A873" s="92">
        <v>62020</v>
      </c>
      <c r="B873" s="88" t="s">
        <v>968</v>
      </c>
      <c r="C873" s="89" t="s">
        <v>124</v>
      </c>
    </row>
    <row r="874" spans="1:3" x14ac:dyDescent="0.25">
      <c r="A874" s="92">
        <v>62021</v>
      </c>
      <c r="B874" s="88" t="s">
        <v>969</v>
      </c>
      <c r="C874" s="89" t="s">
        <v>100</v>
      </c>
    </row>
    <row r="875" spans="1:3" x14ac:dyDescent="0.25">
      <c r="A875" s="92">
        <v>62022</v>
      </c>
      <c r="B875" s="88" t="s">
        <v>970</v>
      </c>
      <c r="C875" s="89" t="s">
        <v>100</v>
      </c>
    </row>
    <row r="876" spans="1:3" x14ac:dyDescent="0.25">
      <c r="A876" s="92">
        <v>62023</v>
      </c>
      <c r="B876" s="88" t="s">
        <v>971</v>
      </c>
      <c r="C876" s="89" t="s">
        <v>124</v>
      </c>
    </row>
    <row r="877" spans="1:3" x14ac:dyDescent="0.25">
      <c r="A877" s="92">
        <v>62024</v>
      </c>
      <c r="B877" s="88" t="s">
        <v>972</v>
      </c>
      <c r="C877" s="89" t="s">
        <v>100</v>
      </c>
    </row>
    <row r="878" spans="1:3" x14ac:dyDescent="0.25">
      <c r="A878" s="92">
        <v>62025</v>
      </c>
      <c r="B878" s="88" t="s">
        <v>973</v>
      </c>
      <c r="C878" s="89" t="s">
        <v>124</v>
      </c>
    </row>
    <row r="879" spans="1:3" x14ac:dyDescent="0.25">
      <c r="A879" s="92">
        <v>62026</v>
      </c>
      <c r="B879" s="88" t="s">
        <v>974</v>
      </c>
      <c r="C879" s="89" t="s">
        <v>100</v>
      </c>
    </row>
    <row r="880" spans="1:3" x14ac:dyDescent="0.25">
      <c r="A880" s="92">
        <v>62027</v>
      </c>
      <c r="B880" s="88" t="s">
        <v>975</v>
      </c>
      <c r="C880" s="89" t="s">
        <v>100</v>
      </c>
    </row>
    <row r="881" spans="1:3" x14ac:dyDescent="0.25">
      <c r="A881" s="92">
        <v>62028</v>
      </c>
      <c r="B881" s="88" t="s">
        <v>976</v>
      </c>
      <c r="C881" s="89" t="s">
        <v>124</v>
      </c>
    </row>
    <row r="882" spans="1:3" x14ac:dyDescent="0.25">
      <c r="A882" s="92">
        <v>62029</v>
      </c>
      <c r="B882" s="88" t="s">
        <v>977</v>
      </c>
      <c r="C882" s="89" t="s">
        <v>100</v>
      </c>
    </row>
    <row r="883" spans="1:3" x14ac:dyDescent="0.25">
      <c r="A883" s="92">
        <v>62030</v>
      </c>
      <c r="B883" s="88" t="s">
        <v>978</v>
      </c>
      <c r="C883" s="89" t="s">
        <v>124</v>
      </c>
    </row>
    <row r="884" spans="1:3" x14ac:dyDescent="0.25">
      <c r="A884" s="92">
        <v>62031</v>
      </c>
      <c r="B884" s="88" t="s">
        <v>979</v>
      </c>
      <c r="C884" s="89" t="s">
        <v>124</v>
      </c>
    </row>
    <row r="885" spans="1:3" x14ac:dyDescent="0.25">
      <c r="A885" s="92">
        <v>62032</v>
      </c>
      <c r="B885" s="88" t="s">
        <v>980</v>
      </c>
      <c r="C885" s="89" t="s">
        <v>124</v>
      </c>
    </row>
    <row r="886" spans="1:3" x14ac:dyDescent="0.25">
      <c r="A886" s="92">
        <v>62033</v>
      </c>
      <c r="B886" s="88" t="s">
        <v>981</v>
      </c>
      <c r="C886" s="89" t="s">
        <v>124</v>
      </c>
    </row>
    <row r="887" spans="1:3" x14ac:dyDescent="0.25">
      <c r="A887" s="92">
        <v>62034</v>
      </c>
      <c r="B887" s="88" t="s">
        <v>982</v>
      </c>
      <c r="C887" s="89" t="s">
        <v>124</v>
      </c>
    </row>
    <row r="888" spans="1:3" x14ac:dyDescent="0.25">
      <c r="A888" s="92">
        <v>62035</v>
      </c>
      <c r="B888" s="88" t="s">
        <v>983</v>
      </c>
      <c r="C888" s="89" t="s">
        <v>124</v>
      </c>
    </row>
    <row r="889" spans="1:3" x14ac:dyDescent="0.25">
      <c r="A889" s="92">
        <v>62036</v>
      </c>
      <c r="B889" s="88" t="s">
        <v>984</v>
      </c>
      <c r="C889" s="89" t="s">
        <v>100</v>
      </c>
    </row>
    <row r="890" spans="1:3" x14ac:dyDescent="0.25">
      <c r="A890" s="92">
        <v>62037</v>
      </c>
      <c r="B890" s="88" t="s">
        <v>985</v>
      </c>
      <c r="C890" s="89" t="s">
        <v>100</v>
      </c>
    </row>
    <row r="891" spans="1:3" x14ac:dyDescent="0.25">
      <c r="A891" s="92">
        <v>62038</v>
      </c>
      <c r="B891" s="88" t="s">
        <v>986</v>
      </c>
      <c r="C891" s="89" t="s">
        <v>100</v>
      </c>
    </row>
    <row r="892" spans="1:3" x14ac:dyDescent="0.25">
      <c r="A892" s="92">
        <v>62039</v>
      </c>
      <c r="B892" s="88" t="s">
        <v>987</v>
      </c>
      <c r="C892" s="89" t="s">
        <v>124</v>
      </c>
    </row>
    <row r="893" spans="1:3" x14ac:dyDescent="0.25">
      <c r="A893" s="92">
        <v>62040</v>
      </c>
      <c r="B893" s="88" t="s">
        <v>988</v>
      </c>
      <c r="C893" s="89" t="s">
        <v>100</v>
      </c>
    </row>
    <row r="894" spans="1:3" x14ac:dyDescent="0.25">
      <c r="A894" s="92">
        <v>62041</v>
      </c>
      <c r="B894" s="88" t="s">
        <v>989</v>
      </c>
      <c r="C894" s="89" t="s">
        <v>124</v>
      </c>
    </row>
    <row r="895" spans="1:3" x14ac:dyDescent="0.25">
      <c r="A895" s="92">
        <v>62042</v>
      </c>
      <c r="B895" s="88" t="s">
        <v>990</v>
      </c>
      <c r="C895" s="89" t="s">
        <v>100</v>
      </c>
    </row>
    <row r="896" spans="1:3" x14ac:dyDescent="0.25">
      <c r="A896" s="92">
        <v>62043</v>
      </c>
      <c r="B896" s="88" t="s">
        <v>991</v>
      </c>
      <c r="C896" s="89" t="s">
        <v>100</v>
      </c>
    </row>
    <row r="897" spans="1:3" x14ac:dyDescent="0.25">
      <c r="A897" s="92">
        <v>62044</v>
      </c>
      <c r="B897" s="88" t="s">
        <v>992</v>
      </c>
      <c r="C897" s="89" t="s">
        <v>100</v>
      </c>
    </row>
    <row r="898" spans="1:3" x14ac:dyDescent="0.25">
      <c r="A898" s="92">
        <v>62045</v>
      </c>
      <c r="B898" s="88" t="s">
        <v>993</v>
      </c>
      <c r="C898" s="89" t="s">
        <v>100</v>
      </c>
    </row>
    <row r="899" spans="1:3" x14ac:dyDescent="0.25">
      <c r="A899" s="92">
        <v>62046</v>
      </c>
      <c r="B899" s="88" t="s">
        <v>994</v>
      </c>
      <c r="C899" s="89" t="s">
        <v>100</v>
      </c>
    </row>
    <row r="900" spans="1:3" x14ac:dyDescent="0.25">
      <c r="A900" s="92">
        <v>62047</v>
      </c>
      <c r="B900" s="88" t="s">
        <v>995</v>
      </c>
      <c r="C900" s="89" t="s">
        <v>100</v>
      </c>
    </row>
    <row r="901" spans="1:3" x14ac:dyDescent="0.25">
      <c r="A901" s="92">
        <v>62048</v>
      </c>
      <c r="B901" s="88" t="s">
        <v>996</v>
      </c>
      <c r="C901" s="89" t="s">
        <v>124</v>
      </c>
    </row>
    <row r="902" spans="1:3" x14ac:dyDescent="0.25">
      <c r="A902" s="92">
        <v>62049</v>
      </c>
      <c r="B902" s="88" t="s">
        <v>997</v>
      </c>
      <c r="C902" s="89" t="s">
        <v>100</v>
      </c>
    </row>
    <row r="903" spans="1:3" x14ac:dyDescent="0.25">
      <c r="A903" s="92">
        <v>62050</v>
      </c>
      <c r="B903" s="88" t="s">
        <v>998</v>
      </c>
      <c r="C903" s="89" t="s">
        <v>100</v>
      </c>
    </row>
    <row r="904" spans="1:3" x14ac:dyDescent="0.25">
      <c r="A904" s="92">
        <v>62051</v>
      </c>
      <c r="B904" s="88" t="s">
        <v>999</v>
      </c>
      <c r="C904" s="89" t="s">
        <v>124</v>
      </c>
    </row>
    <row r="905" spans="1:3" x14ac:dyDescent="0.25">
      <c r="A905" s="92">
        <v>62052</v>
      </c>
      <c r="B905" s="88" t="s">
        <v>1000</v>
      </c>
      <c r="C905" s="89" t="s">
        <v>124</v>
      </c>
    </row>
    <row r="906" spans="1:3" x14ac:dyDescent="0.25">
      <c r="A906" s="92">
        <v>62053</v>
      </c>
      <c r="B906" s="88" t="s">
        <v>1001</v>
      </c>
      <c r="C906" s="89" t="s">
        <v>100</v>
      </c>
    </row>
    <row r="907" spans="1:3" x14ac:dyDescent="0.25">
      <c r="A907" s="92">
        <v>62054</v>
      </c>
      <c r="B907" s="88" t="s">
        <v>1002</v>
      </c>
      <c r="C907" s="89" t="s">
        <v>100</v>
      </c>
    </row>
    <row r="908" spans="1:3" x14ac:dyDescent="0.25">
      <c r="A908" s="92">
        <v>62055</v>
      </c>
      <c r="B908" s="88" t="s">
        <v>1003</v>
      </c>
      <c r="C908" s="89" t="s">
        <v>100</v>
      </c>
    </row>
    <row r="909" spans="1:3" x14ac:dyDescent="0.25">
      <c r="A909" s="92">
        <v>62056</v>
      </c>
      <c r="B909" s="88" t="s">
        <v>1004</v>
      </c>
      <c r="C909" s="89" t="s">
        <v>100</v>
      </c>
    </row>
    <row r="910" spans="1:3" x14ac:dyDescent="0.25">
      <c r="A910" s="92">
        <v>62057</v>
      </c>
      <c r="B910" s="88" t="s">
        <v>1005</v>
      </c>
      <c r="C910" s="89" t="s">
        <v>100</v>
      </c>
    </row>
    <row r="911" spans="1:3" x14ac:dyDescent="0.25">
      <c r="A911" s="92">
        <v>62058</v>
      </c>
      <c r="B911" s="88" t="s">
        <v>1006</v>
      </c>
      <c r="C911" s="89" t="s">
        <v>100</v>
      </c>
    </row>
    <row r="912" spans="1:3" x14ac:dyDescent="0.25">
      <c r="A912" s="92">
        <v>62059</v>
      </c>
      <c r="B912" s="88" t="s">
        <v>1007</v>
      </c>
      <c r="C912" s="89" t="s">
        <v>124</v>
      </c>
    </row>
    <row r="913" spans="1:3" x14ac:dyDescent="0.25">
      <c r="A913" s="92">
        <v>62060</v>
      </c>
      <c r="B913" s="88" t="s">
        <v>1008</v>
      </c>
      <c r="C913" s="89" t="s">
        <v>100</v>
      </c>
    </row>
    <row r="914" spans="1:3" x14ac:dyDescent="0.25">
      <c r="A914" s="92">
        <v>62061</v>
      </c>
      <c r="B914" s="88" t="s">
        <v>1009</v>
      </c>
      <c r="C914" s="89" t="s">
        <v>100</v>
      </c>
    </row>
    <row r="915" spans="1:3" x14ac:dyDescent="0.25">
      <c r="A915" s="92">
        <v>62062</v>
      </c>
      <c r="B915" s="88" t="s">
        <v>1010</v>
      </c>
      <c r="C915" s="89" t="s">
        <v>100</v>
      </c>
    </row>
    <row r="916" spans="1:3" x14ac:dyDescent="0.25">
      <c r="A916" s="92">
        <v>62063</v>
      </c>
      <c r="B916" s="88" t="s">
        <v>1011</v>
      </c>
      <c r="C916" s="89" t="s">
        <v>100</v>
      </c>
    </row>
    <row r="917" spans="1:3" x14ac:dyDescent="0.25">
      <c r="A917" s="92">
        <v>62064</v>
      </c>
      <c r="B917" s="88" t="s">
        <v>1012</v>
      </c>
      <c r="C917" s="89" t="s">
        <v>100</v>
      </c>
    </row>
    <row r="918" spans="1:3" x14ac:dyDescent="0.25">
      <c r="A918" s="92">
        <v>62065</v>
      </c>
      <c r="B918" s="88" t="s">
        <v>1013</v>
      </c>
      <c r="C918" s="89" t="s">
        <v>124</v>
      </c>
    </row>
    <row r="919" spans="1:3" x14ac:dyDescent="0.25">
      <c r="A919" s="92">
        <v>62066</v>
      </c>
      <c r="B919" s="88" t="s">
        <v>1014</v>
      </c>
      <c r="C919" s="89" t="s">
        <v>100</v>
      </c>
    </row>
    <row r="920" spans="1:3" x14ac:dyDescent="0.25">
      <c r="A920" s="92">
        <v>62067</v>
      </c>
      <c r="B920" s="88" t="s">
        <v>1015</v>
      </c>
      <c r="C920" s="89" t="s">
        <v>124</v>
      </c>
    </row>
    <row r="921" spans="1:3" x14ac:dyDescent="0.25">
      <c r="A921" s="92">
        <v>62068</v>
      </c>
      <c r="B921" s="88" t="s">
        <v>1016</v>
      </c>
      <c r="C921" s="89" t="s">
        <v>100</v>
      </c>
    </row>
    <row r="922" spans="1:3" x14ac:dyDescent="0.25">
      <c r="A922" s="92">
        <v>62069</v>
      </c>
      <c r="B922" s="88" t="s">
        <v>1017</v>
      </c>
      <c r="C922" s="89" t="s">
        <v>100</v>
      </c>
    </row>
    <row r="923" spans="1:3" x14ac:dyDescent="0.25">
      <c r="A923" s="92">
        <v>62070</v>
      </c>
      <c r="B923" s="88" t="s">
        <v>1018</v>
      </c>
      <c r="C923" s="89" t="s">
        <v>100</v>
      </c>
    </row>
    <row r="924" spans="1:3" x14ac:dyDescent="0.25">
      <c r="A924" s="92">
        <v>62071</v>
      </c>
      <c r="B924" s="88" t="s">
        <v>1019</v>
      </c>
      <c r="C924" s="89" t="s">
        <v>100</v>
      </c>
    </row>
    <row r="925" spans="1:3" x14ac:dyDescent="0.25">
      <c r="A925" s="92">
        <v>62072</v>
      </c>
      <c r="B925" s="88" t="s">
        <v>1020</v>
      </c>
      <c r="C925" s="89" t="s">
        <v>124</v>
      </c>
    </row>
    <row r="926" spans="1:3" x14ac:dyDescent="0.25">
      <c r="A926" s="92">
        <v>62073</v>
      </c>
      <c r="B926" s="88" t="s">
        <v>1021</v>
      </c>
      <c r="C926" s="89" t="s">
        <v>124</v>
      </c>
    </row>
    <row r="927" spans="1:3" x14ac:dyDescent="0.25">
      <c r="A927" s="92">
        <v>62074</v>
      </c>
      <c r="B927" s="88" t="s">
        <v>1022</v>
      </c>
      <c r="C927" s="89" t="s">
        <v>124</v>
      </c>
    </row>
    <row r="928" spans="1:3" x14ac:dyDescent="0.25">
      <c r="A928" s="92">
        <v>62075</v>
      </c>
      <c r="B928" s="88" t="s">
        <v>1023</v>
      </c>
      <c r="C928" s="89" t="s">
        <v>100</v>
      </c>
    </row>
    <row r="929" spans="1:3" x14ac:dyDescent="0.25">
      <c r="A929" s="92">
        <v>62076</v>
      </c>
      <c r="B929" s="88" t="s">
        <v>1024</v>
      </c>
      <c r="C929" s="89" t="s">
        <v>100</v>
      </c>
    </row>
    <row r="930" spans="1:3" x14ac:dyDescent="0.25">
      <c r="A930" s="92">
        <v>62077</v>
      </c>
      <c r="B930" s="88" t="s">
        <v>1025</v>
      </c>
      <c r="C930" s="89" t="s">
        <v>100</v>
      </c>
    </row>
    <row r="931" spans="1:3" x14ac:dyDescent="0.25">
      <c r="A931" s="92">
        <v>62078</v>
      </c>
      <c r="B931" s="88" t="s">
        <v>1026</v>
      </c>
      <c r="C931" s="89" t="s">
        <v>124</v>
      </c>
    </row>
    <row r="932" spans="1:3" x14ac:dyDescent="0.25">
      <c r="A932" s="92">
        <v>62079</v>
      </c>
      <c r="B932" s="88" t="s">
        <v>1027</v>
      </c>
      <c r="C932" s="89" t="s">
        <v>100</v>
      </c>
    </row>
    <row r="933" spans="1:3" x14ac:dyDescent="0.25">
      <c r="A933" s="92">
        <v>62080</v>
      </c>
      <c r="B933" s="88" t="s">
        <v>1028</v>
      </c>
      <c r="C933" s="89" t="s">
        <v>100</v>
      </c>
    </row>
    <row r="934" spans="1:3" x14ac:dyDescent="0.25">
      <c r="A934" s="92">
        <v>62081</v>
      </c>
      <c r="B934" s="88" t="s">
        <v>1029</v>
      </c>
      <c r="C934" s="89" t="s">
        <v>100</v>
      </c>
    </row>
    <row r="935" spans="1:3" x14ac:dyDescent="0.25">
      <c r="A935" s="92">
        <v>62082</v>
      </c>
      <c r="B935" s="88" t="s">
        <v>1030</v>
      </c>
      <c r="C935" s="89" t="s">
        <v>100</v>
      </c>
    </row>
    <row r="936" spans="1:3" x14ac:dyDescent="0.25">
      <c r="A936" s="92">
        <v>62083</v>
      </c>
      <c r="B936" s="88" t="s">
        <v>1031</v>
      </c>
      <c r="C936" s="89" t="s">
        <v>100</v>
      </c>
    </row>
    <row r="937" spans="1:3" x14ac:dyDescent="0.25">
      <c r="A937" s="92">
        <v>62084</v>
      </c>
      <c r="B937" s="88" t="s">
        <v>1032</v>
      </c>
      <c r="C937" s="89" t="s">
        <v>100</v>
      </c>
    </row>
    <row r="938" spans="1:3" x14ac:dyDescent="0.25">
      <c r="A938" s="92">
        <v>62085</v>
      </c>
      <c r="B938" s="88" t="s">
        <v>1033</v>
      </c>
      <c r="C938" s="89" t="s">
        <v>124</v>
      </c>
    </row>
    <row r="939" spans="1:3" x14ac:dyDescent="0.25">
      <c r="A939" s="92">
        <v>62086</v>
      </c>
      <c r="B939" s="88" t="s">
        <v>1034</v>
      </c>
      <c r="C939" s="89" t="s">
        <v>124</v>
      </c>
    </row>
    <row r="940" spans="1:3" x14ac:dyDescent="0.25">
      <c r="A940" s="92">
        <v>62087</v>
      </c>
      <c r="B940" s="88" t="s">
        <v>1035</v>
      </c>
      <c r="C940" s="89" t="s">
        <v>124</v>
      </c>
    </row>
    <row r="941" spans="1:3" x14ac:dyDescent="0.25">
      <c r="A941" s="92">
        <v>62088</v>
      </c>
      <c r="B941" s="88" t="s">
        <v>1036</v>
      </c>
      <c r="C941" s="89" t="s">
        <v>100</v>
      </c>
    </row>
    <row r="942" spans="1:3" x14ac:dyDescent="0.25">
      <c r="A942" s="92">
        <v>62089</v>
      </c>
      <c r="B942" s="88" t="s">
        <v>1037</v>
      </c>
      <c r="C942" s="89" t="s">
        <v>124</v>
      </c>
    </row>
    <row r="943" spans="1:3" x14ac:dyDescent="0.25">
      <c r="A943" s="92">
        <v>62090</v>
      </c>
      <c r="B943" s="88" t="s">
        <v>1038</v>
      </c>
      <c r="C943" s="89" t="s">
        <v>100</v>
      </c>
    </row>
    <row r="944" spans="1:3" x14ac:dyDescent="0.25">
      <c r="A944" s="92">
        <v>62091</v>
      </c>
      <c r="B944" s="88" t="s">
        <v>1039</v>
      </c>
      <c r="C944" s="89" t="s">
        <v>100</v>
      </c>
    </row>
    <row r="945" spans="1:3" x14ac:dyDescent="0.25">
      <c r="A945" s="92">
        <v>62092</v>
      </c>
      <c r="B945" s="88" t="s">
        <v>1040</v>
      </c>
      <c r="C945" s="89" t="s">
        <v>100</v>
      </c>
    </row>
    <row r="946" spans="1:3" x14ac:dyDescent="0.25">
      <c r="A946" s="92">
        <v>62093</v>
      </c>
      <c r="B946" s="88" t="s">
        <v>1041</v>
      </c>
      <c r="C946" s="89" t="s">
        <v>100</v>
      </c>
    </row>
    <row r="947" spans="1:3" x14ac:dyDescent="0.25">
      <c r="A947" s="92">
        <v>62094</v>
      </c>
      <c r="B947" s="88" t="s">
        <v>1042</v>
      </c>
      <c r="C947" s="89" t="s">
        <v>124</v>
      </c>
    </row>
    <row r="948" spans="1:3" x14ac:dyDescent="0.25">
      <c r="A948" s="92">
        <v>62095</v>
      </c>
      <c r="B948" s="88" t="s">
        <v>1043</v>
      </c>
      <c r="C948" s="89" t="s">
        <v>100</v>
      </c>
    </row>
    <row r="949" spans="1:3" x14ac:dyDescent="0.25">
      <c r="A949" s="92">
        <v>62096</v>
      </c>
      <c r="B949" s="88" t="s">
        <v>1044</v>
      </c>
      <c r="C949" s="89" t="s">
        <v>100</v>
      </c>
    </row>
    <row r="950" spans="1:3" x14ac:dyDescent="0.25">
      <c r="A950" s="92">
        <v>62097</v>
      </c>
      <c r="B950" s="88" t="s">
        <v>1045</v>
      </c>
      <c r="C950" s="89" t="s">
        <v>124</v>
      </c>
    </row>
    <row r="951" spans="1:3" x14ac:dyDescent="0.25">
      <c r="A951" s="92">
        <v>62099</v>
      </c>
      <c r="B951" s="88" t="s">
        <v>1046</v>
      </c>
      <c r="C951" s="89" t="s">
        <v>124</v>
      </c>
    </row>
    <row r="952" spans="1:3" x14ac:dyDescent="0.25">
      <c r="A952" s="92">
        <v>62100</v>
      </c>
      <c r="B952" s="88" t="s">
        <v>1047</v>
      </c>
      <c r="C952" s="89" t="s">
        <v>100</v>
      </c>
    </row>
    <row r="953" spans="1:3" x14ac:dyDescent="0.25">
      <c r="A953" s="92">
        <v>62101</v>
      </c>
      <c r="B953" s="88" t="s">
        <v>1048</v>
      </c>
      <c r="C953" s="89" t="s">
        <v>100</v>
      </c>
    </row>
    <row r="954" spans="1:3" x14ac:dyDescent="0.25">
      <c r="A954" s="92">
        <v>62102</v>
      </c>
      <c r="B954" s="88" t="s">
        <v>1049</v>
      </c>
      <c r="C954" s="89" t="s">
        <v>100</v>
      </c>
    </row>
    <row r="955" spans="1:3" x14ac:dyDescent="0.25">
      <c r="A955" s="92">
        <v>62103</v>
      </c>
      <c r="B955" s="88" t="s">
        <v>1050</v>
      </c>
      <c r="C955" s="89" t="s">
        <v>100</v>
      </c>
    </row>
    <row r="956" spans="1:3" x14ac:dyDescent="0.25">
      <c r="A956" s="92">
        <v>62104</v>
      </c>
      <c r="B956" s="88" t="s">
        <v>1051</v>
      </c>
      <c r="C956" s="89" t="s">
        <v>100</v>
      </c>
    </row>
    <row r="957" spans="1:3" x14ac:dyDescent="0.25">
      <c r="A957" s="92">
        <v>62105</v>
      </c>
      <c r="B957" s="88" t="s">
        <v>1052</v>
      </c>
      <c r="C957" s="89" t="s">
        <v>100</v>
      </c>
    </row>
    <row r="958" spans="1:3" x14ac:dyDescent="0.25">
      <c r="A958" s="92">
        <v>62106</v>
      </c>
      <c r="B958" s="88" t="s">
        <v>1053</v>
      </c>
      <c r="C958" s="89" t="s">
        <v>124</v>
      </c>
    </row>
    <row r="959" spans="1:3" x14ac:dyDescent="0.25">
      <c r="A959" s="92">
        <v>62107</v>
      </c>
      <c r="B959" s="88" t="s">
        <v>1054</v>
      </c>
      <c r="C959" s="89" t="s">
        <v>124</v>
      </c>
    </row>
    <row r="960" spans="1:3" x14ac:dyDescent="0.25">
      <c r="A960" s="92">
        <v>62108</v>
      </c>
      <c r="B960" s="88" t="s">
        <v>1055</v>
      </c>
      <c r="C960" s="89" t="s">
        <v>100</v>
      </c>
    </row>
    <row r="961" spans="1:3" x14ac:dyDescent="0.25">
      <c r="A961" s="92">
        <v>62109</v>
      </c>
      <c r="B961" s="88" t="s">
        <v>1056</v>
      </c>
      <c r="C961" s="89" t="s">
        <v>100</v>
      </c>
    </row>
    <row r="962" spans="1:3" x14ac:dyDescent="0.25">
      <c r="A962" s="92">
        <v>62111</v>
      </c>
      <c r="B962" s="88" t="s">
        <v>1057</v>
      </c>
      <c r="C962" s="89" t="s">
        <v>100</v>
      </c>
    </row>
    <row r="963" spans="1:3" x14ac:dyDescent="0.25">
      <c r="A963" s="92">
        <v>62112</v>
      </c>
      <c r="B963" s="88" t="s">
        <v>1058</v>
      </c>
      <c r="C963" s="89" t="s">
        <v>100</v>
      </c>
    </row>
    <row r="964" spans="1:3" x14ac:dyDescent="0.25">
      <c r="A964" s="92">
        <v>62113</v>
      </c>
      <c r="B964" s="88" t="s">
        <v>1059</v>
      </c>
      <c r="C964" s="89" t="s">
        <v>100</v>
      </c>
    </row>
    <row r="965" spans="1:3" x14ac:dyDescent="0.25">
      <c r="A965" s="92">
        <v>62114</v>
      </c>
      <c r="B965" s="88" t="s">
        <v>1060</v>
      </c>
      <c r="C965" s="89" t="s">
        <v>100</v>
      </c>
    </row>
    <row r="966" spans="1:3" x14ac:dyDescent="0.25">
      <c r="A966" s="92">
        <v>62115</v>
      </c>
      <c r="B966" s="88" t="s">
        <v>1061</v>
      </c>
      <c r="C966" s="89" t="s">
        <v>124</v>
      </c>
    </row>
    <row r="967" spans="1:3" x14ac:dyDescent="0.25">
      <c r="A967" s="92">
        <v>62116</v>
      </c>
      <c r="B967" s="88" t="s">
        <v>1062</v>
      </c>
      <c r="C967" s="89" t="s">
        <v>100</v>
      </c>
    </row>
    <row r="968" spans="1:3" x14ac:dyDescent="0.25">
      <c r="A968" s="92">
        <v>62117</v>
      </c>
      <c r="B968" s="88" t="s">
        <v>1063</v>
      </c>
      <c r="C968" s="89" t="s">
        <v>100</v>
      </c>
    </row>
    <row r="969" spans="1:3" x14ac:dyDescent="0.25">
      <c r="A969" s="92">
        <v>62118</v>
      </c>
      <c r="B969" s="88" t="s">
        <v>1064</v>
      </c>
      <c r="C969" s="89" t="s">
        <v>100</v>
      </c>
    </row>
    <row r="970" spans="1:3" x14ac:dyDescent="0.25">
      <c r="A970" s="92">
        <v>62119</v>
      </c>
      <c r="B970" s="88" t="s">
        <v>1065</v>
      </c>
      <c r="C970" s="89" t="s">
        <v>124</v>
      </c>
    </row>
    <row r="971" spans="1:3" x14ac:dyDescent="0.25">
      <c r="A971" s="92">
        <v>62120</v>
      </c>
      <c r="B971" s="88" t="s">
        <v>1066</v>
      </c>
      <c r="C971" s="89" t="s">
        <v>124</v>
      </c>
    </row>
    <row r="972" spans="1:3" x14ac:dyDescent="0.25">
      <c r="A972" s="92">
        <v>62121</v>
      </c>
      <c r="B972" s="88" t="s">
        <v>1067</v>
      </c>
      <c r="C972" s="89" t="s">
        <v>100</v>
      </c>
    </row>
    <row r="973" spans="1:3" x14ac:dyDescent="0.25">
      <c r="A973" s="92">
        <v>62122</v>
      </c>
      <c r="B973" s="88" t="s">
        <v>1068</v>
      </c>
      <c r="C973" s="89" t="s">
        <v>100</v>
      </c>
    </row>
    <row r="974" spans="1:3" x14ac:dyDescent="0.25">
      <c r="A974" s="92">
        <v>62123</v>
      </c>
      <c r="B974" s="88" t="s">
        <v>1069</v>
      </c>
      <c r="C974" s="89" t="s">
        <v>100</v>
      </c>
    </row>
    <row r="975" spans="1:3" x14ac:dyDescent="0.25">
      <c r="A975" s="92">
        <v>62124</v>
      </c>
      <c r="B975" s="88" t="s">
        <v>1070</v>
      </c>
      <c r="C975" s="89" t="s">
        <v>100</v>
      </c>
    </row>
    <row r="976" spans="1:3" x14ac:dyDescent="0.25">
      <c r="A976" s="92">
        <v>62125</v>
      </c>
      <c r="B976" s="88" t="s">
        <v>1071</v>
      </c>
      <c r="C976" s="89" t="s">
        <v>100</v>
      </c>
    </row>
    <row r="977" spans="1:3" x14ac:dyDescent="0.25">
      <c r="A977" s="92">
        <v>62126</v>
      </c>
      <c r="B977" s="88" t="s">
        <v>1072</v>
      </c>
      <c r="C977" s="89" t="s">
        <v>124</v>
      </c>
    </row>
    <row r="978" spans="1:3" x14ac:dyDescent="0.25">
      <c r="A978" s="92">
        <v>62127</v>
      </c>
      <c r="B978" s="88" t="s">
        <v>1073</v>
      </c>
      <c r="C978" s="89" t="s">
        <v>100</v>
      </c>
    </row>
    <row r="979" spans="1:3" x14ac:dyDescent="0.25">
      <c r="A979" s="92">
        <v>62128</v>
      </c>
      <c r="B979" s="88" t="s">
        <v>1074</v>
      </c>
      <c r="C979" s="89" t="s">
        <v>124</v>
      </c>
    </row>
    <row r="980" spans="1:3" x14ac:dyDescent="0.25">
      <c r="A980" s="92">
        <v>62129</v>
      </c>
      <c r="B980" s="88" t="s">
        <v>1075</v>
      </c>
      <c r="C980" s="89" t="s">
        <v>100</v>
      </c>
    </row>
    <row r="981" spans="1:3" x14ac:dyDescent="0.25">
      <c r="A981" s="92">
        <v>62130</v>
      </c>
      <c r="B981" s="88" t="s">
        <v>1076</v>
      </c>
      <c r="C981" s="89" t="s">
        <v>100</v>
      </c>
    </row>
    <row r="982" spans="1:3" x14ac:dyDescent="0.25">
      <c r="A982" s="92">
        <v>62131</v>
      </c>
      <c r="B982" s="88" t="s">
        <v>1077</v>
      </c>
      <c r="C982" s="89" t="s">
        <v>100</v>
      </c>
    </row>
    <row r="983" spans="1:3" x14ac:dyDescent="0.25">
      <c r="A983" s="92">
        <v>62132</v>
      </c>
      <c r="B983" s="88" t="s">
        <v>1078</v>
      </c>
      <c r="C983" s="89" t="s">
        <v>124</v>
      </c>
    </row>
    <row r="984" spans="1:3" x14ac:dyDescent="0.25">
      <c r="A984" s="92">
        <v>62133</v>
      </c>
      <c r="B984" s="88" t="s">
        <v>1079</v>
      </c>
      <c r="C984" s="89" t="s">
        <v>124</v>
      </c>
    </row>
    <row r="985" spans="1:3" x14ac:dyDescent="0.25">
      <c r="A985" s="92">
        <v>62134</v>
      </c>
      <c r="B985" s="88" t="s">
        <v>1080</v>
      </c>
      <c r="C985" s="89" t="s">
        <v>100</v>
      </c>
    </row>
    <row r="986" spans="1:3" x14ac:dyDescent="0.25">
      <c r="A986" s="92">
        <v>62135</v>
      </c>
      <c r="B986" s="88" t="s">
        <v>1081</v>
      </c>
      <c r="C986" s="89" t="s">
        <v>100</v>
      </c>
    </row>
    <row r="987" spans="1:3" x14ac:dyDescent="0.25">
      <c r="A987" s="92">
        <v>62137</v>
      </c>
      <c r="B987" s="88" t="s">
        <v>1082</v>
      </c>
      <c r="C987" s="89" t="s">
        <v>100</v>
      </c>
    </row>
    <row r="988" spans="1:3" x14ac:dyDescent="0.25">
      <c r="A988" s="92">
        <v>62138</v>
      </c>
      <c r="B988" s="88" t="s">
        <v>1083</v>
      </c>
      <c r="C988" s="89" t="s">
        <v>100</v>
      </c>
    </row>
    <row r="989" spans="1:3" x14ac:dyDescent="0.25">
      <c r="A989" s="92">
        <v>62139</v>
      </c>
      <c r="B989" s="88" t="s">
        <v>1084</v>
      </c>
      <c r="C989" s="89" t="s">
        <v>124</v>
      </c>
    </row>
    <row r="990" spans="1:3" x14ac:dyDescent="0.25">
      <c r="A990" s="92">
        <v>62140</v>
      </c>
      <c r="B990" s="88" t="s">
        <v>1085</v>
      </c>
      <c r="C990" s="89" t="s">
        <v>124</v>
      </c>
    </row>
    <row r="991" spans="1:3" x14ac:dyDescent="0.25">
      <c r="A991" s="92">
        <v>62141</v>
      </c>
      <c r="B991" s="88" t="s">
        <v>1086</v>
      </c>
      <c r="C991" s="89" t="s">
        <v>124</v>
      </c>
    </row>
    <row r="992" spans="1:3" x14ac:dyDescent="0.25">
      <c r="A992" s="92">
        <v>62142</v>
      </c>
      <c r="B992" s="88" t="s">
        <v>1087</v>
      </c>
      <c r="C992" s="89" t="s">
        <v>100</v>
      </c>
    </row>
    <row r="993" spans="1:3" x14ac:dyDescent="0.25">
      <c r="A993" s="92">
        <v>62143</v>
      </c>
      <c r="B993" s="88" t="s">
        <v>1088</v>
      </c>
      <c r="C993" s="89" t="s">
        <v>100</v>
      </c>
    </row>
    <row r="994" spans="1:3" x14ac:dyDescent="0.25">
      <c r="A994" s="92">
        <v>62144</v>
      </c>
      <c r="B994" s="88" t="s">
        <v>1089</v>
      </c>
      <c r="C994" s="89" t="s">
        <v>100</v>
      </c>
    </row>
    <row r="995" spans="1:3" x14ac:dyDescent="0.25">
      <c r="A995" s="92">
        <v>62145</v>
      </c>
      <c r="B995" s="88" t="s">
        <v>1090</v>
      </c>
      <c r="C995" s="89" t="s">
        <v>124</v>
      </c>
    </row>
    <row r="996" spans="1:3" x14ac:dyDescent="0.25">
      <c r="A996" s="92">
        <v>62146</v>
      </c>
      <c r="B996" s="88" t="s">
        <v>1091</v>
      </c>
      <c r="C996" s="89" t="s">
        <v>100</v>
      </c>
    </row>
    <row r="997" spans="1:3" x14ac:dyDescent="0.25">
      <c r="A997" s="92">
        <v>62147</v>
      </c>
      <c r="B997" s="88" t="s">
        <v>1092</v>
      </c>
      <c r="C997" s="89" t="s">
        <v>100</v>
      </c>
    </row>
    <row r="998" spans="1:3" x14ac:dyDescent="0.25">
      <c r="A998" s="92">
        <v>62148</v>
      </c>
      <c r="B998" s="88" t="s">
        <v>1093</v>
      </c>
      <c r="C998" s="89" t="s">
        <v>124</v>
      </c>
    </row>
    <row r="999" spans="1:3" x14ac:dyDescent="0.25">
      <c r="A999" s="92">
        <v>62149</v>
      </c>
      <c r="B999" s="88" t="s">
        <v>1094</v>
      </c>
      <c r="C999" s="89" t="s">
        <v>124</v>
      </c>
    </row>
    <row r="1000" spans="1:3" x14ac:dyDescent="0.25">
      <c r="A1000" s="92">
        <v>62150</v>
      </c>
      <c r="B1000" s="88" t="s">
        <v>1095</v>
      </c>
      <c r="C1000" s="89" t="s">
        <v>124</v>
      </c>
    </row>
    <row r="1001" spans="1:3" x14ac:dyDescent="0.25">
      <c r="A1001" s="92">
        <v>62151</v>
      </c>
      <c r="B1001" s="88" t="s">
        <v>1096</v>
      </c>
      <c r="C1001" s="89" t="s">
        <v>100</v>
      </c>
    </row>
    <row r="1002" spans="1:3" x14ac:dyDescent="0.25">
      <c r="A1002" s="92">
        <v>62152</v>
      </c>
      <c r="B1002" s="88" t="s">
        <v>1097</v>
      </c>
      <c r="C1002" s="89" t="s">
        <v>100</v>
      </c>
    </row>
    <row r="1003" spans="1:3" x14ac:dyDescent="0.25">
      <c r="A1003" s="92">
        <v>62153</v>
      </c>
      <c r="B1003" s="88" t="s">
        <v>1098</v>
      </c>
      <c r="C1003" s="89" t="s">
        <v>124</v>
      </c>
    </row>
    <row r="1004" spans="1:3" x14ac:dyDescent="0.25">
      <c r="A1004" s="92">
        <v>62154</v>
      </c>
      <c r="B1004" s="88" t="s">
        <v>1099</v>
      </c>
      <c r="C1004" s="89" t="s">
        <v>100</v>
      </c>
    </row>
    <row r="1005" spans="1:3" x14ac:dyDescent="0.25">
      <c r="A1005" s="92">
        <v>62155</v>
      </c>
      <c r="B1005" s="88" t="s">
        <v>1100</v>
      </c>
      <c r="C1005" s="89" t="s">
        <v>100</v>
      </c>
    </row>
    <row r="1006" spans="1:3" x14ac:dyDescent="0.25">
      <c r="A1006" s="92">
        <v>62156</v>
      </c>
      <c r="B1006" s="88" t="s">
        <v>1101</v>
      </c>
      <c r="C1006" s="89" t="s">
        <v>124</v>
      </c>
    </row>
    <row r="1007" spans="1:3" x14ac:dyDescent="0.25">
      <c r="A1007" s="92">
        <v>62157</v>
      </c>
      <c r="B1007" s="88" t="s">
        <v>1102</v>
      </c>
      <c r="C1007" s="89" t="s">
        <v>100</v>
      </c>
    </row>
    <row r="1008" spans="1:3" x14ac:dyDescent="0.25">
      <c r="A1008" s="92">
        <v>62158</v>
      </c>
      <c r="B1008" s="88" t="s">
        <v>1103</v>
      </c>
      <c r="C1008" s="89" t="s">
        <v>100</v>
      </c>
    </row>
    <row r="1009" spans="1:3" x14ac:dyDescent="0.25">
      <c r="A1009" s="92">
        <v>62160</v>
      </c>
      <c r="B1009" s="88" t="s">
        <v>1104</v>
      </c>
      <c r="C1009" s="89" t="s">
        <v>100</v>
      </c>
    </row>
    <row r="1010" spans="1:3" x14ac:dyDescent="0.25">
      <c r="A1010" s="92">
        <v>62161</v>
      </c>
      <c r="B1010" s="88" t="s">
        <v>1105</v>
      </c>
      <c r="C1010" s="89" t="s">
        <v>124</v>
      </c>
    </row>
    <row r="1011" spans="1:3" x14ac:dyDescent="0.25">
      <c r="A1011" s="92">
        <v>62162</v>
      </c>
      <c r="B1011" s="88" t="s">
        <v>1106</v>
      </c>
      <c r="C1011" s="89" t="s">
        <v>124</v>
      </c>
    </row>
    <row r="1012" spans="1:3" x14ac:dyDescent="0.25">
      <c r="A1012" s="92">
        <v>62163</v>
      </c>
      <c r="B1012" s="88" t="s">
        <v>1107</v>
      </c>
      <c r="C1012" s="89" t="s">
        <v>100</v>
      </c>
    </row>
    <row r="1013" spans="1:3" x14ac:dyDescent="0.25">
      <c r="A1013" s="92">
        <v>62164</v>
      </c>
      <c r="B1013" s="88" t="s">
        <v>1108</v>
      </c>
      <c r="C1013" s="89" t="s">
        <v>100</v>
      </c>
    </row>
    <row r="1014" spans="1:3" x14ac:dyDescent="0.25">
      <c r="A1014" s="92">
        <v>62165</v>
      </c>
      <c r="B1014" s="88" t="s">
        <v>1109</v>
      </c>
      <c r="C1014" s="89" t="s">
        <v>100</v>
      </c>
    </row>
    <row r="1015" spans="1:3" x14ac:dyDescent="0.25">
      <c r="A1015" s="92">
        <v>62166</v>
      </c>
      <c r="B1015" s="88" t="s">
        <v>1110</v>
      </c>
      <c r="C1015" s="89" t="s">
        <v>100</v>
      </c>
    </row>
    <row r="1016" spans="1:3" x14ac:dyDescent="0.25">
      <c r="A1016" s="92">
        <v>62167</v>
      </c>
      <c r="B1016" s="88" t="s">
        <v>1111</v>
      </c>
      <c r="C1016" s="89" t="s">
        <v>100</v>
      </c>
    </row>
    <row r="1017" spans="1:3" x14ac:dyDescent="0.25">
      <c r="A1017" s="92">
        <v>62168</v>
      </c>
      <c r="B1017" s="88" t="s">
        <v>1112</v>
      </c>
      <c r="C1017" s="89" t="s">
        <v>100</v>
      </c>
    </row>
    <row r="1018" spans="1:3" x14ac:dyDescent="0.25">
      <c r="A1018" s="92">
        <v>62169</v>
      </c>
      <c r="B1018" s="88" t="s">
        <v>1113</v>
      </c>
      <c r="C1018" s="89" t="s">
        <v>100</v>
      </c>
    </row>
    <row r="1019" spans="1:3" x14ac:dyDescent="0.25">
      <c r="A1019" s="92">
        <v>62170</v>
      </c>
      <c r="B1019" s="88" t="s">
        <v>1114</v>
      </c>
      <c r="C1019" s="89" t="s">
        <v>124</v>
      </c>
    </row>
    <row r="1020" spans="1:3" x14ac:dyDescent="0.25">
      <c r="A1020" s="92">
        <v>62171</v>
      </c>
      <c r="B1020" s="88" t="s">
        <v>1115</v>
      </c>
      <c r="C1020" s="89" t="s">
        <v>100</v>
      </c>
    </row>
    <row r="1021" spans="1:3" x14ac:dyDescent="0.25">
      <c r="A1021" s="92">
        <v>62172</v>
      </c>
      <c r="B1021" s="88" t="s">
        <v>1116</v>
      </c>
      <c r="C1021" s="89" t="s">
        <v>100</v>
      </c>
    </row>
    <row r="1022" spans="1:3" x14ac:dyDescent="0.25">
      <c r="A1022" s="92">
        <v>62173</v>
      </c>
      <c r="B1022" s="88" t="s">
        <v>1117</v>
      </c>
      <c r="C1022" s="89" t="s">
        <v>124</v>
      </c>
    </row>
    <row r="1023" spans="1:3" x14ac:dyDescent="0.25">
      <c r="A1023" s="92">
        <v>62174</v>
      </c>
      <c r="B1023" s="88" t="s">
        <v>1118</v>
      </c>
      <c r="C1023" s="89" t="s">
        <v>124</v>
      </c>
    </row>
    <row r="1024" spans="1:3" x14ac:dyDescent="0.25">
      <c r="A1024" s="92">
        <v>62175</v>
      </c>
      <c r="B1024" s="88" t="s">
        <v>1119</v>
      </c>
      <c r="C1024" s="89" t="s">
        <v>100</v>
      </c>
    </row>
    <row r="1025" spans="1:3" x14ac:dyDescent="0.25">
      <c r="A1025" s="92">
        <v>62176</v>
      </c>
      <c r="B1025" s="88" t="s">
        <v>1120</v>
      </c>
      <c r="C1025" s="89" t="s">
        <v>100</v>
      </c>
    </row>
    <row r="1026" spans="1:3" x14ac:dyDescent="0.25">
      <c r="A1026" s="92">
        <v>62177</v>
      </c>
      <c r="B1026" s="88" t="s">
        <v>1121</v>
      </c>
      <c r="C1026" s="89" t="s">
        <v>100</v>
      </c>
    </row>
    <row r="1027" spans="1:3" x14ac:dyDescent="0.25">
      <c r="A1027" s="92">
        <v>62178</v>
      </c>
      <c r="B1027" s="88" t="s">
        <v>1122</v>
      </c>
      <c r="C1027" s="89" t="s">
        <v>124</v>
      </c>
    </row>
    <row r="1028" spans="1:3" x14ac:dyDescent="0.25">
      <c r="A1028" s="92">
        <v>62179</v>
      </c>
      <c r="B1028" s="88" t="s">
        <v>1123</v>
      </c>
      <c r="C1028" s="89" t="s">
        <v>100</v>
      </c>
    </row>
    <row r="1029" spans="1:3" x14ac:dyDescent="0.25">
      <c r="A1029" s="92">
        <v>62180</v>
      </c>
      <c r="B1029" s="88" t="s">
        <v>1124</v>
      </c>
      <c r="C1029" s="89" t="s">
        <v>100</v>
      </c>
    </row>
    <row r="1030" spans="1:3" x14ac:dyDescent="0.25">
      <c r="A1030" s="92">
        <v>62181</v>
      </c>
      <c r="B1030" s="88" t="s">
        <v>1125</v>
      </c>
      <c r="C1030" s="89" t="s">
        <v>100</v>
      </c>
    </row>
    <row r="1031" spans="1:3" x14ac:dyDescent="0.25">
      <c r="A1031" s="92">
        <v>62182</v>
      </c>
      <c r="B1031" s="88" t="s">
        <v>1126</v>
      </c>
      <c r="C1031" s="89" t="s">
        <v>100</v>
      </c>
    </row>
    <row r="1032" spans="1:3" x14ac:dyDescent="0.25">
      <c r="A1032" s="92">
        <v>62183</v>
      </c>
      <c r="B1032" s="88" t="s">
        <v>1127</v>
      </c>
      <c r="C1032" s="89" t="s">
        <v>100</v>
      </c>
    </row>
    <row r="1033" spans="1:3" x14ac:dyDescent="0.25">
      <c r="A1033" s="92">
        <v>62184</v>
      </c>
      <c r="B1033" s="88" t="s">
        <v>1128</v>
      </c>
      <c r="C1033" s="89" t="s">
        <v>100</v>
      </c>
    </row>
    <row r="1034" spans="1:3" x14ac:dyDescent="0.25">
      <c r="A1034" s="92">
        <v>62185</v>
      </c>
      <c r="B1034" s="88" t="s">
        <v>1129</v>
      </c>
      <c r="C1034" s="89" t="s">
        <v>100</v>
      </c>
    </row>
    <row r="1035" spans="1:3" x14ac:dyDescent="0.25">
      <c r="A1035" s="92">
        <v>62186</v>
      </c>
      <c r="B1035" s="88" t="s">
        <v>1130</v>
      </c>
      <c r="C1035" s="89" t="s">
        <v>124</v>
      </c>
    </row>
    <row r="1036" spans="1:3" x14ac:dyDescent="0.25">
      <c r="A1036" s="92">
        <v>62187</v>
      </c>
      <c r="B1036" s="88" t="s">
        <v>1131</v>
      </c>
      <c r="C1036" s="89" t="s">
        <v>100</v>
      </c>
    </row>
    <row r="1037" spans="1:3" x14ac:dyDescent="0.25">
      <c r="A1037" s="92">
        <v>62188</v>
      </c>
      <c r="B1037" s="88" t="s">
        <v>1132</v>
      </c>
      <c r="C1037" s="89" t="s">
        <v>124</v>
      </c>
    </row>
    <row r="1038" spans="1:3" x14ac:dyDescent="0.25">
      <c r="A1038" s="92">
        <v>62189</v>
      </c>
      <c r="B1038" s="88" t="s">
        <v>1133</v>
      </c>
      <c r="C1038" s="89" t="s">
        <v>100</v>
      </c>
    </row>
    <row r="1039" spans="1:3" x14ac:dyDescent="0.25">
      <c r="A1039" s="92">
        <v>62190</v>
      </c>
      <c r="B1039" s="88" t="s">
        <v>1134</v>
      </c>
      <c r="C1039" s="89" t="s">
        <v>100</v>
      </c>
    </row>
    <row r="1040" spans="1:3" x14ac:dyDescent="0.25">
      <c r="A1040" s="92">
        <v>62191</v>
      </c>
      <c r="B1040" s="88" t="s">
        <v>1135</v>
      </c>
      <c r="C1040" s="89" t="s">
        <v>124</v>
      </c>
    </row>
    <row r="1041" spans="1:3" x14ac:dyDescent="0.25">
      <c r="A1041" s="92">
        <v>62192</v>
      </c>
      <c r="B1041" s="88" t="s">
        <v>1136</v>
      </c>
      <c r="C1041" s="89" t="s">
        <v>100</v>
      </c>
    </row>
    <row r="1042" spans="1:3" x14ac:dyDescent="0.25">
      <c r="A1042" s="92">
        <v>62193</v>
      </c>
      <c r="B1042" s="88" t="s">
        <v>1137</v>
      </c>
      <c r="C1042" s="89" t="s">
        <v>100</v>
      </c>
    </row>
    <row r="1043" spans="1:3" x14ac:dyDescent="0.25">
      <c r="A1043" s="92">
        <v>62194</v>
      </c>
      <c r="B1043" s="88" t="s">
        <v>1138</v>
      </c>
      <c r="C1043" s="89" t="s">
        <v>124</v>
      </c>
    </row>
    <row r="1044" spans="1:3" x14ac:dyDescent="0.25">
      <c r="A1044" s="92">
        <v>62195</v>
      </c>
      <c r="B1044" s="88" t="s">
        <v>1139</v>
      </c>
      <c r="C1044" s="89" t="s">
        <v>100</v>
      </c>
    </row>
    <row r="1045" spans="1:3" x14ac:dyDescent="0.25">
      <c r="A1045" s="92">
        <v>62196</v>
      </c>
      <c r="B1045" s="88" t="s">
        <v>1140</v>
      </c>
      <c r="C1045" s="89" t="s">
        <v>124</v>
      </c>
    </row>
    <row r="1046" spans="1:3" x14ac:dyDescent="0.25">
      <c r="A1046" s="92">
        <v>62197</v>
      </c>
      <c r="B1046" s="88" t="s">
        <v>1141</v>
      </c>
      <c r="C1046" s="89" t="s">
        <v>124</v>
      </c>
    </row>
    <row r="1047" spans="1:3" x14ac:dyDescent="0.25">
      <c r="A1047" s="92">
        <v>62198</v>
      </c>
      <c r="B1047" s="88" t="s">
        <v>1142</v>
      </c>
      <c r="C1047" s="89" t="s">
        <v>100</v>
      </c>
    </row>
    <row r="1048" spans="1:3" x14ac:dyDescent="0.25">
      <c r="A1048" s="92">
        <v>62199</v>
      </c>
      <c r="B1048" s="88" t="s">
        <v>1143</v>
      </c>
      <c r="C1048" s="89" t="s">
        <v>100</v>
      </c>
    </row>
    <row r="1049" spans="1:3" x14ac:dyDescent="0.25">
      <c r="A1049" s="92">
        <v>62200</v>
      </c>
      <c r="B1049" s="88" t="s">
        <v>1144</v>
      </c>
      <c r="C1049" s="89" t="s">
        <v>124</v>
      </c>
    </row>
    <row r="1050" spans="1:3" x14ac:dyDescent="0.25">
      <c r="A1050" s="92">
        <v>62201</v>
      </c>
      <c r="B1050" s="88" t="s">
        <v>1145</v>
      </c>
      <c r="C1050" s="89" t="s">
        <v>124</v>
      </c>
    </row>
    <row r="1051" spans="1:3" x14ac:dyDescent="0.25">
      <c r="A1051" s="92">
        <v>62202</v>
      </c>
      <c r="B1051" s="88" t="s">
        <v>1146</v>
      </c>
      <c r="C1051" s="89" t="s">
        <v>100</v>
      </c>
    </row>
    <row r="1052" spans="1:3" x14ac:dyDescent="0.25">
      <c r="A1052" s="92">
        <v>62203</v>
      </c>
      <c r="B1052" s="88" t="s">
        <v>1147</v>
      </c>
      <c r="C1052" s="89" t="s">
        <v>124</v>
      </c>
    </row>
    <row r="1053" spans="1:3" x14ac:dyDescent="0.25">
      <c r="A1053" s="92">
        <v>62204</v>
      </c>
      <c r="B1053" s="88" t="s">
        <v>1148</v>
      </c>
      <c r="C1053" s="89" t="s">
        <v>100</v>
      </c>
    </row>
    <row r="1054" spans="1:3" x14ac:dyDescent="0.25">
      <c r="A1054" s="92">
        <v>62205</v>
      </c>
      <c r="B1054" s="88" t="s">
        <v>1149</v>
      </c>
      <c r="C1054" s="89" t="s">
        <v>100</v>
      </c>
    </row>
    <row r="1055" spans="1:3" x14ac:dyDescent="0.25">
      <c r="A1055" s="92">
        <v>62206</v>
      </c>
      <c r="B1055" s="88" t="s">
        <v>1150</v>
      </c>
      <c r="C1055" s="89" t="s">
        <v>124</v>
      </c>
    </row>
    <row r="1056" spans="1:3" x14ac:dyDescent="0.25">
      <c r="A1056" s="92">
        <v>62207</v>
      </c>
      <c r="B1056" s="88" t="s">
        <v>1151</v>
      </c>
      <c r="C1056" s="89" t="s">
        <v>124</v>
      </c>
    </row>
    <row r="1057" spans="1:3" x14ac:dyDescent="0.25">
      <c r="A1057" s="92">
        <v>62208</v>
      </c>
      <c r="B1057" s="88" t="s">
        <v>1152</v>
      </c>
      <c r="C1057" s="89" t="s">
        <v>100</v>
      </c>
    </row>
    <row r="1058" spans="1:3" x14ac:dyDescent="0.25">
      <c r="A1058" s="92">
        <v>62209</v>
      </c>
      <c r="B1058" s="88" t="s">
        <v>1153</v>
      </c>
      <c r="C1058" s="89" t="s">
        <v>100</v>
      </c>
    </row>
    <row r="1059" spans="1:3" x14ac:dyDescent="0.25">
      <c r="A1059" s="92">
        <v>62210</v>
      </c>
      <c r="B1059" s="88" t="s">
        <v>1154</v>
      </c>
      <c r="C1059" s="89" t="s">
        <v>100</v>
      </c>
    </row>
    <row r="1060" spans="1:3" x14ac:dyDescent="0.25">
      <c r="A1060" s="92">
        <v>62211</v>
      </c>
      <c r="B1060" s="88" t="s">
        <v>1155</v>
      </c>
      <c r="C1060" s="89" t="s">
        <v>100</v>
      </c>
    </row>
    <row r="1061" spans="1:3" x14ac:dyDescent="0.25">
      <c r="A1061" s="92">
        <v>62212</v>
      </c>
      <c r="B1061" s="88" t="s">
        <v>1156</v>
      </c>
      <c r="C1061" s="89" t="s">
        <v>100</v>
      </c>
    </row>
    <row r="1062" spans="1:3" x14ac:dyDescent="0.25">
      <c r="A1062" s="92">
        <v>62213</v>
      </c>
      <c r="B1062" s="88" t="s">
        <v>1157</v>
      </c>
      <c r="C1062" s="89" t="s">
        <v>100</v>
      </c>
    </row>
    <row r="1063" spans="1:3" x14ac:dyDescent="0.25">
      <c r="A1063" s="92">
        <v>62214</v>
      </c>
      <c r="B1063" s="88" t="s">
        <v>1158</v>
      </c>
      <c r="C1063" s="89" t="s">
        <v>124</v>
      </c>
    </row>
    <row r="1064" spans="1:3" x14ac:dyDescent="0.25">
      <c r="A1064" s="92">
        <v>62215</v>
      </c>
      <c r="B1064" s="88" t="s">
        <v>1159</v>
      </c>
      <c r="C1064" s="89" t="s">
        <v>124</v>
      </c>
    </row>
    <row r="1065" spans="1:3" x14ac:dyDescent="0.25">
      <c r="A1065" s="92">
        <v>62216</v>
      </c>
      <c r="B1065" s="88" t="s">
        <v>1160</v>
      </c>
      <c r="C1065" s="89" t="s">
        <v>100</v>
      </c>
    </row>
    <row r="1066" spans="1:3" x14ac:dyDescent="0.25">
      <c r="A1066" s="92">
        <v>62217</v>
      </c>
      <c r="B1066" s="88" t="s">
        <v>1161</v>
      </c>
      <c r="C1066" s="89" t="s">
        <v>124</v>
      </c>
    </row>
    <row r="1067" spans="1:3" x14ac:dyDescent="0.25">
      <c r="A1067" s="92">
        <v>62218</v>
      </c>
      <c r="B1067" s="88" t="s">
        <v>1162</v>
      </c>
      <c r="C1067" s="89" t="s">
        <v>100</v>
      </c>
    </row>
    <row r="1068" spans="1:3" x14ac:dyDescent="0.25">
      <c r="A1068" s="92">
        <v>62219</v>
      </c>
      <c r="B1068" s="88" t="s">
        <v>1163</v>
      </c>
      <c r="C1068" s="89" t="s">
        <v>100</v>
      </c>
    </row>
    <row r="1069" spans="1:3" x14ac:dyDescent="0.25">
      <c r="A1069" s="92">
        <v>62220</v>
      </c>
      <c r="B1069" s="88" t="s">
        <v>1164</v>
      </c>
      <c r="C1069" s="89" t="s">
        <v>100</v>
      </c>
    </row>
    <row r="1070" spans="1:3" x14ac:dyDescent="0.25">
      <c r="A1070" s="92">
        <v>62221</v>
      </c>
      <c r="B1070" s="88" t="s">
        <v>1165</v>
      </c>
      <c r="C1070" s="89" t="s">
        <v>100</v>
      </c>
    </row>
    <row r="1071" spans="1:3" x14ac:dyDescent="0.25">
      <c r="A1071" s="92">
        <v>62222</v>
      </c>
      <c r="B1071" s="88" t="s">
        <v>1166</v>
      </c>
      <c r="C1071" s="89" t="s">
        <v>100</v>
      </c>
    </row>
    <row r="1072" spans="1:3" x14ac:dyDescent="0.25">
      <c r="A1072" s="92">
        <v>62223</v>
      </c>
      <c r="B1072" s="88" t="s">
        <v>1167</v>
      </c>
      <c r="C1072" s="89" t="s">
        <v>100</v>
      </c>
    </row>
    <row r="1073" spans="1:3" x14ac:dyDescent="0.25">
      <c r="A1073" s="92">
        <v>62224</v>
      </c>
      <c r="B1073" s="88" t="s">
        <v>1168</v>
      </c>
      <c r="C1073" s="89" t="s">
        <v>124</v>
      </c>
    </row>
    <row r="1074" spans="1:3" x14ac:dyDescent="0.25">
      <c r="A1074" s="92">
        <v>62225</v>
      </c>
      <c r="B1074" s="88" t="s">
        <v>1169</v>
      </c>
      <c r="C1074" s="89" t="s">
        <v>100</v>
      </c>
    </row>
    <row r="1075" spans="1:3" x14ac:dyDescent="0.25">
      <c r="A1075" s="92">
        <v>62227</v>
      </c>
      <c r="B1075" s="88" t="s">
        <v>1170</v>
      </c>
      <c r="C1075" s="89" t="s">
        <v>100</v>
      </c>
    </row>
    <row r="1076" spans="1:3" x14ac:dyDescent="0.25">
      <c r="A1076" s="92">
        <v>62228</v>
      </c>
      <c r="B1076" s="88" t="s">
        <v>1171</v>
      </c>
      <c r="C1076" s="89" t="s">
        <v>124</v>
      </c>
    </row>
    <row r="1077" spans="1:3" x14ac:dyDescent="0.25">
      <c r="A1077" s="92">
        <v>62229</v>
      </c>
      <c r="B1077" s="88" t="s">
        <v>1172</v>
      </c>
      <c r="C1077" s="89" t="s">
        <v>124</v>
      </c>
    </row>
    <row r="1078" spans="1:3" x14ac:dyDescent="0.25">
      <c r="A1078" s="92">
        <v>62230</v>
      </c>
      <c r="B1078" s="88" t="s">
        <v>1173</v>
      </c>
      <c r="C1078" s="89" t="s">
        <v>100</v>
      </c>
    </row>
    <row r="1079" spans="1:3" x14ac:dyDescent="0.25">
      <c r="A1079" s="92">
        <v>62231</v>
      </c>
      <c r="B1079" s="88" t="s">
        <v>1174</v>
      </c>
      <c r="C1079" s="89" t="s">
        <v>124</v>
      </c>
    </row>
    <row r="1080" spans="1:3" x14ac:dyDescent="0.25">
      <c r="A1080" s="92">
        <v>62232</v>
      </c>
      <c r="B1080" s="88" t="s">
        <v>1175</v>
      </c>
      <c r="C1080" s="89" t="s">
        <v>100</v>
      </c>
    </row>
    <row r="1081" spans="1:3" x14ac:dyDescent="0.25">
      <c r="A1081" s="92">
        <v>62233</v>
      </c>
      <c r="B1081" s="88" t="s">
        <v>1176</v>
      </c>
      <c r="C1081" s="89" t="s">
        <v>124</v>
      </c>
    </row>
    <row r="1082" spans="1:3" x14ac:dyDescent="0.25">
      <c r="A1082" s="92">
        <v>62234</v>
      </c>
      <c r="B1082" s="88" t="s">
        <v>1177</v>
      </c>
      <c r="C1082" s="89" t="s">
        <v>100</v>
      </c>
    </row>
    <row r="1083" spans="1:3" x14ac:dyDescent="0.25">
      <c r="A1083" s="92">
        <v>62235</v>
      </c>
      <c r="B1083" s="88" t="s">
        <v>1178</v>
      </c>
      <c r="C1083" s="89" t="s">
        <v>124</v>
      </c>
    </row>
    <row r="1084" spans="1:3" x14ac:dyDescent="0.25">
      <c r="A1084" s="92">
        <v>62236</v>
      </c>
      <c r="B1084" s="88" t="s">
        <v>1179</v>
      </c>
      <c r="C1084" s="89" t="s">
        <v>100</v>
      </c>
    </row>
    <row r="1085" spans="1:3" x14ac:dyDescent="0.25">
      <c r="A1085" s="92">
        <v>62237</v>
      </c>
      <c r="B1085" s="88" t="s">
        <v>1180</v>
      </c>
      <c r="C1085" s="89" t="s">
        <v>100</v>
      </c>
    </row>
    <row r="1086" spans="1:3" x14ac:dyDescent="0.25">
      <c r="A1086" s="92">
        <v>62238</v>
      </c>
      <c r="B1086" s="88" t="s">
        <v>1181</v>
      </c>
      <c r="C1086" s="89" t="s">
        <v>100</v>
      </c>
    </row>
    <row r="1087" spans="1:3" x14ac:dyDescent="0.25">
      <c r="A1087" s="92">
        <v>62239</v>
      </c>
      <c r="B1087" s="88" t="s">
        <v>1182</v>
      </c>
      <c r="C1087" s="89" t="s">
        <v>124</v>
      </c>
    </row>
    <row r="1088" spans="1:3" x14ac:dyDescent="0.25">
      <c r="A1088" s="92">
        <v>62240</v>
      </c>
      <c r="B1088" s="88" t="s">
        <v>1183</v>
      </c>
      <c r="C1088" s="89" t="s">
        <v>124</v>
      </c>
    </row>
    <row r="1089" spans="1:3" x14ac:dyDescent="0.25">
      <c r="A1089" s="92">
        <v>62241</v>
      </c>
      <c r="B1089" s="88" t="s">
        <v>1184</v>
      </c>
      <c r="C1089" s="89" t="s">
        <v>100</v>
      </c>
    </row>
    <row r="1090" spans="1:3" x14ac:dyDescent="0.25">
      <c r="A1090" s="92">
        <v>62242</v>
      </c>
      <c r="B1090" s="88" t="s">
        <v>1185</v>
      </c>
      <c r="C1090" s="89" t="s">
        <v>100</v>
      </c>
    </row>
    <row r="1091" spans="1:3" x14ac:dyDescent="0.25">
      <c r="A1091" s="92">
        <v>62243</v>
      </c>
      <c r="B1091" s="88" t="s">
        <v>1186</v>
      </c>
      <c r="C1091" s="89" t="s">
        <v>100</v>
      </c>
    </row>
    <row r="1092" spans="1:3" x14ac:dyDescent="0.25">
      <c r="A1092" s="92">
        <v>62244</v>
      </c>
      <c r="B1092" s="88" t="s">
        <v>1187</v>
      </c>
      <c r="C1092" s="89" t="s">
        <v>100</v>
      </c>
    </row>
    <row r="1093" spans="1:3" x14ac:dyDescent="0.25">
      <c r="A1093" s="92">
        <v>62245</v>
      </c>
      <c r="B1093" s="88" t="s">
        <v>1188</v>
      </c>
      <c r="C1093" s="89" t="s">
        <v>100</v>
      </c>
    </row>
    <row r="1094" spans="1:3" x14ac:dyDescent="0.25">
      <c r="A1094" s="92">
        <v>62246</v>
      </c>
      <c r="B1094" s="88" t="s">
        <v>1189</v>
      </c>
      <c r="C1094" s="89" t="s">
        <v>100</v>
      </c>
    </row>
    <row r="1095" spans="1:3" x14ac:dyDescent="0.25">
      <c r="A1095" s="92">
        <v>62247</v>
      </c>
      <c r="B1095" s="88" t="s">
        <v>1190</v>
      </c>
      <c r="C1095" s="89" t="s">
        <v>100</v>
      </c>
    </row>
    <row r="1096" spans="1:3" x14ac:dyDescent="0.25">
      <c r="A1096" s="92">
        <v>62248</v>
      </c>
      <c r="B1096" s="88" t="s">
        <v>1191</v>
      </c>
      <c r="C1096" s="89" t="s">
        <v>100</v>
      </c>
    </row>
    <row r="1097" spans="1:3" x14ac:dyDescent="0.25">
      <c r="A1097" s="92">
        <v>62249</v>
      </c>
      <c r="B1097" s="88" t="s">
        <v>1192</v>
      </c>
      <c r="C1097" s="89" t="s">
        <v>100</v>
      </c>
    </row>
    <row r="1098" spans="1:3" x14ac:dyDescent="0.25">
      <c r="A1098" s="92">
        <v>62250</v>
      </c>
      <c r="B1098" s="88" t="s">
        <v>1193</v>
      </c>
      <c r="C1098" s="89" t="s">
        <v>124</v>
      </c>
    </row>
    <row r="1099" spans="1:3" x14ac:dyDescent="0.25">
      <c r="A1099" s="92">
        <v>62251</v>
      </c>
      <c r="B1099" s="88" t="s">
        <v>1194</v>
      </c>
      <c r="C1099" s="89" t="s">
        <v>124</v>
      </c>
    </row>
    <row r="1100" spans="1:3" x14ac:dyDescent="0.25">
      <c r="A1100" s="92">
        <v>62252</v>
      </c>
      <c r="B1100" s="88" t="s">
        <v>1195</v>
      </c>
      <c r="C1100" s="89" t="s">
        <v>100</v>
      </c>
    </row>
    <row r="1101" spans="1:3" x14ac:dyDescent="0.25">
      <c r="A1101" s="92">
        <v>62253</v>
      </c>
      <c r="B1101" s="88" t="s">
        <v>1196</v>
      </c>
      <c r="C1101" s="89" t="s">
        <v>124</v>
      </c>
    </row>
    <row r="1102" spans="1:3" x14ac:dyDescent="0.25">
      <c r="A1102" s="92">
        <v>62254</v>
      </c>
      <c r="B1102" s="88" t="s">
        <v>1197</v>
      </c>
      <c r="C1102" s="89" t="s">
        <v>100</v>
      </c>
    </row>
    <row r="1103" spans="1:3" x14ac:dyDescent="0.25">
      <c r="A1103" s="92">
        <v>62255</v>
      </c>
      <c r="B1103" s="88" t="s">
        <v>1198</v>
      </c>
      <c r="C1103" s="89" t="s">
        <v>100</v>
      </c>
    </row>
    <row r="1104" spans="1:3" x14ac:dyDescent="0.25">
      <c r="A1104" s="92">
        <v>62256</v>
      </c>
      <c r="B1104" s="88" t="s">
        <v>1199</v>
      </c>
      <c r="C1104" s="89" t="s">
        <v>100</v>
      </c>
    </row>
    <row r="1105" spans="1:3" x14ac:dyDescent="0.25">
      <c r="A1105" s="92">
        <v>62257</v>
      </c>
      <c r="B1105" s="88" t="s">
        <v>1200</v>
      </c>
      <c r="C1105" s="89" t="s">
        <v>100</v>
      </c>
    </row>
    <row r="1106" spans="1:3" x14ac:dyDescent="0.25">
      <c r="A1106" s="92">
        <v>62258</v>
      </c>
      <c r="B1106" s="88" t="s">
        <v>1201</v>
      </c>
      <c r="C1106" s="89" t="s">
        <v>100</v>
      </c>
    </row>
    <row r="1107" spans="1:3" x14ac:dyDescent="0.25">
      <c r="A1107" s="92">
        <v>62259</v>
      </c>
      <c r="B1107" s="88" t="s">
        <v>1202</v>
      </c>
      <c r="C1107" s="89" t="s">
        <v>100</v>
      </c>
    </row>
    <row r="1108" spans="1:3" x14ac:dyDescent="0.25">
      <c r="A1108" s="92">
        <v>62260</v>
      </c>
      <c r="B1108" s="88" t="s">
        <v>1203</v>
      </c>
      <c r="C1108" s="89" t="s">
        <v>100</v>
      </c>
    </row>
    <row r="1109" spans="1:3" x14ac:dyDescent="0.25">
      <c r="A1109" s="92">
        <v>62261</v>
      </c>
      <c r="B1109" s="88" t="s">
        <v>1204</v>
      </c>
      <c r="C1109" s="89" t="s">
        <v>100</v>
      </c>
    </row>
    <row r="1110" spans="1:3" x14ac:dyDescent="0.25">
      <c r="A1110" s="92">
        <v>62262</v>
      </c>
      <c r="B1110" s="88" t="s">
        <v>1205</v>
      </c>
      <c r="C1110" s="89" t="s">
        <v>124</v>
      </c>
    </row>
    <row r="1111" spans="1:3" x14ac:dyDescent="0.25">
      <c r="A1111" s="92">
        <v>62263</v>
      </c>
      <c r="B1111" s="88" t="s">
        <v>1206</v>
      </c>
      <c r="C1111" s="89" t="s">
        <v>124</v>
      </c>
    </row>
    <row r="1112" spans="1:3" x14ac:dyDescent="0.25">
      <c r="A1112" s="92">
        <v>62264</v>
      </c>
      <c r="B1112" s="88" t="s">
        <v>1207</v>
      </c>
      <c r="C1112" s="89" t="s">
        <v>100</v>
      </c>
    </row>
    <row r="1113" spans="1:3" x14ac:dyDescent="0.25">
      <c r="A1113" s="92">
        <v>62265</v>
      </c>
      <c r="B1113" s="88" t="s">
        <v>1208</v>
      </c>
      <c r="C1113" s="89" t="s">
        <v>100</v>
      </c>
    </row>
    <row r="1114" spans="1:3" x14ac:dyDescent="0.25">
      <c r="A1114" s="92">
        <v>62266</v>
      </c>
      <c r="B1114" s="88" t="s">
        <v>1209</v>
      </c>
      <c r="C1114" s="89" t="s">
        <v>100</v>
      </c>
    </row>
    <row r="1115" spans="1:3" x14ac:dyDescent="0.25">
      <c r="A1115" s="92">
        <v>62267</v>
      </c>
      <c r="B1115" s="88" t="s">
        <v>1210</v>
      </c>
      <c r="C1115" s="89" t="s">
        <v>100</v>
      </c>
    </row>
    <row r="1116" spans="1:3" x14ac:dyDescent="0.25">
      <c r="A1116" s="92">
        <v>62268</v>
      </c>
      <c r="B1116" s="88" t="s">
        <v>1211</v>
      </c>
      <c r="C1116" s="89" t="s">
        <v>124</v>
      </c>
    </row>
    <row r="1117" spans="1:3" x14ac:dyDescent="0.25">
      <c r="A1117" s="92">
        <v>62269</v>
      </c>
      <c r="B1117" s="88" t="s">
        <v>1212</v>
      </c>
      <c r="C1117" s="89" t="s">
        <v>100</v>
      </c>
    </row>
    <row r="1118" spans="1:3" x14ac:dyDescent="0.25">
      <c r="A1118" s="92">
        <v>62270</v>
      </c>
      <c r="B1118" s="88" t="s">
        <v>1213</v>
      </c>
      <c r="C1118" s="89" t="s">
        <v>124</v>
      </c>
    </row>
    <row r="1119" spans="1:3" x14ac:dyDescent="0.25">
      <c r="A1119" s="92">
        <v>62271</v>
      </c>
      <c r="B1119" s="88" t="s">
        <v>1214</v>
      </c>
      <c r="C1119" s="89" t="s">
        <v>124</v>
      </c>
    </row>
    <row r="1120" spans="1:3" x14ac:dyDescent="0.25">
      <c r="A1120" s="92">
        <v>62272</v>
      </c>
      <c r="B1120" s="88" t="s">
        <v>1215</v>
      </c>
      <c r="C1120" s="89" t="s">
        <v>100</v>
      </c>
    </row>
    <row r="1121" spans="1:3" x14ac:dyDescent="0.25">
      <c r="A1121" s="92">
        <v>62273</v>
      </c>
      <c r="B1121" s="88" t="s">
        <v>1216</v>
      </c>
      <c r="C1121" s="89" t="s">
        <v>124</v>
      </c>
    </row>
    <row r="1122" spans="1:3" x14ac:dyDescent="0.25">
      <c r="A1122" s="92">
        <v>62274</v>
      </c>
      <c r="B1122" s="88" t="s">
        <v>1217</v>
      </c>
      <c r="C1122" s="89" t="s">
        <v>100</v>
      </c>
    </row>
    <row r="1123" spans="1:3" x14ac:dyDescent="0.25">
      <c r="A1123" s="92">
        <v>62275</v>
      </c>
      <c r="B1123" s="88" t="s">
        <v>1218</v>
      </c>
      <c r="C1123" s="89" t="s">
        <v>100</v>
      </c>
    </row>
    <row r="1124" spans="1:3" x14ac:dyDescent="0.25">
      <c r="A1124" s="92">
        <v>62276</v>
      </c>
      <c r="B1124" s="88" t="s">
        <v>1219</v>
      </c>
      <c r="C1124" s="89" t="s">
        <v>124</v>
      </c>
    </row>
    <row r="1125" spans="1:3" x14ac:dyDescent="0.25">
      <c r="A1125" s="92">
        <v>62277</v>
      </c>
      <c r="B1125" s="88" t="s">
        <v>1220</v>
      </c>
      <c r="C1125" s="89" t="s">
        <v>124</v>
      </c>
    </row>
    <row r="1126" spans="1:3" x14ac:dyDescent="0.25">
      <c r="A1126" s="92">
        <v>62278</v>
      </c>
      <c r="B1126" s="88" t="s">
        <v>1221</v>
      </c>
      <c r="C1126" s="89" t="s">
        <v>124</v>
      </c>
    </row>
    <row r="1127" spans="1:3" x14ac:dyDescent="0.25">
      <c r="A1127" s="92">
        <v>62279</v>
      </c>
      <c r="B1127" s="88" t="s">
        <v>1222</v>
      </c>
      <c r="C1127" s="89" t="s">
        <v>124</v>
      </c>
    </row>
    <row r="1128" spans="1:3" x14ac:dyDescent="0.25">
      <c r="A1128" s="92">
        <v>62280</v>
      </c>
      <c r="B1128" s="88" t="s">
        <v>128</v>
      </c>
      <c r="C1128" s="89" t="s">
        <v>124</v>
      </c>
    </row>
    <row r="1129" spans="1:3" x14ac:dyDescent="0.25">
      <c r="A1129" s="92">
        <v>62281</v>
      </c>
      <c r="B1129" s="88" t="s">
        <v>1223</v>
      </c>
      <c r="C1129" s="89" t="s">
        <v>100</v>
      </c>
    </row>
    <row r="1130" spans="1:3" x14ac:dyDescent="0.25">
      <c r="A1130" s="92">
        <v>62282</v>
      </c>
      <c r="B1130" s="88" t="s">
        <v>1224</v>
      </c>
      <c r="C1130" s="89" t="s">
        <v>100</v>
      </c>
    </row>
    <row r="1131" spans="1:3" x14ac:dyDescent="0.25">
      <c r="A1131" s="92">
        <v>62283</v>
      </c>
      <c r="B1131" s="88" t="s">
        <v>1225</v>
      </c>
      <c r="C1131" s="89" t="s">
        <v>100</v>
      </c>
    </row>
    <row r="1132" spans="1:3" x14ac:dyDescent="0.25">
      <c r="A1132" s="92">
        <v>62284</v>
      </c>
      <c r="B1132" s="88" t="s">
        <v>1226</v>
      </c>
      <c r="C1132" s="89" t="s">
        <v>124</v>
      </c>
    </row>
    <row r="1133" spans="1:3" x14ac:dyDescent="0.25">
      <c r="A1133" s="92">
        <v>62285</v>
      </c>
      <c r="B1133" s="88" t="s">
        <v>1227</v>
      </c>
      <c r="C1133" s="89" t="s">
        <v>100</v>
      </c>
    </row>
    <row r="1134" spans="1:3" x14ac:dyDescent="0.25">
      <c r="A1134" s="92">
        <v>62286</v>
      </c>
      <c r="B1134" s="88" t="s">
        <v>1228</v>
      </c>
      <c r="C1134" s="89" t="s">
        <v>124</v>
      </c>
    </row>
    <row r="1135" spans="1:3" x14ac:dyDescent="0.25">
      <c r="A1135" s="92">
        <v>62288</v>
      </c>
      <c r="B1135" s="88" t="s">
        <v>1229</v>
      </c>
      <c r="C1135" s="89" t="s">
        <v>124</v>
      </c>
    </row>
    <row r="1136" spans="1:3" x14ac:dyDescent="0.25">
      <c r="A1136" s="92">
        <v>62289</v>
      </c>
      <c r="B1136" s="88" t="s">
        <v>1230</v>
      </c>
      <c r="C1136" s="89" t="s">
        <v>124</v>
      </c>
    </row>
    <row r="1137" spans="1:3" x14ac:dyDescent="0.25">
      <c r="A1137" s="92">
        <v>62290</v>
      </c>
      <c r="B1137" s="88" t="s">
        <v>1231</v>
      </c>
      <c r="C1137" s="89" t="s">
        <v>100</v>
      </c>
    </row>
    <row r="1138" spans="1:3" x14ac:dyDescent="0.25">
      <c r="A1138" s="92">
        <v>62291</v>
      </c>
      <c r="B1138" s="88" t="s">
        <v>1232</v>
      </c>
      <c r="C1138" s="89" t="s">
        <v>124</v>
      </c>
    </row>
    <row r="1139" spans="1:3" x14ac:dyDescent="0.25">
      <c r="A1139" s="92">
        <v>62292</v>
      </c>
      <c r="B1139" s="88" t="s">
        <v>1233</v>
      </c>
      <c r="C1139" s="89" t="s">
        <v>124</v>
      </c>
    </row>
    <row r="1140" spans="1:3" x14ac:dyDescent="0.25">
      <c r="A1140" s="92">
        <v>62293</v>
      </c>
      <c r="B1140" s="88" t="s">
        <v>1234</v>
      </c>
      <c r="C1140" s="89" t="s">
        <v>100</v>
      </c>
    </row>
    <row r="1141" spans="1:3" x14ac:dyDescent="0.25">
      <c r="A1141" s="92">
        <v>62294</v>
      </c>
      <c r="B1141" s="88" t="s">
        <v>1235</v>
      </c>
      <c r="C1141" s="89" t="s">
        <v>100</v>
      </c>
    </row>
    <row r="1142" spans="1:3" x14ac:dyDescent="0.25">
      <c r="A1142" s="92">
        <v>62295</v>
      </c>
      <c r="B1142" s="88" t="s">
        <v>1236</v>
      </c>
      <c r="C1142" s="89" t="s">
        <v>124</v>
      </c>
    </row>
    <row r="1143" spans="1:3" x14ac:dyDescent="0.25">
      <c r="A1143" s="92">
        <v>62296</v>
      </c>
      <c r="B1143" s="88" t="s">
        <v>1237</v>
      </c>
      <c r="C1143" s="89" t="s">
        <v>100</v>
      </c>
    </row>
    <row r="1144" spans="1:3" x14ac:dyDescent="0.25">
      <c r="A1144" s="92">
        <v>62297</v>
      </c>
      <c r="B1144" s="88" t="s">
        <v>1238</v>
      </c>
      <c r="C1144" s="89" t="s">
        <v>124</v>
      </c>
    </row>
    <row r="1145" spans="1:3" x14ac:dyDescent="0.25">
      <c r="A1145" s="92">
        <v>62298</v>
      </c>
      <c r="B1145" s="88" t="s">
        <v>1239</v>
      </c>
      <c r="C1145" s="89" t="s">
        <v>124</v>
      </c>
    </row>
    <row r="1146" spans="1:3" x14ac:dyDescent="0.25">
      <c r="A1146" s="92">
        <v>62299</v>
      </c>
      <c r="B1146" s="88" t="s">
        <v>1240</v>
      </c>
      <c r="C1146" s="89" t="s">
        <v>100</v>
      </c>
    </row>
    <row r="1147" spans="1:3" x14ac:dyDescent="0.25">
      <c r="A1147" s="92">
        <v>62300</v>
      </c>
      <c r="B1147" s="88" t="s">
        <v>1241</v>
      </c>
      <c r="C1147" s="89" t="s">
        <v>100</v>
      </c>
    </row>
    <row r="1148" spans="1:3" x14ac:dyDescent="0.25">
      <c r="A1148" s="92">
        <v>62301</v>
      </c>
      <c r="B1148" s="88" t="s">
        <v>1242</v>
      </c>
      <c r="C1148" s="89" t="s">
        <v>100</v>
      </c>
    </row>
    <row r="1149" spans="1:3" x14ac:dyDescent="0.25">
      <c r="A1149" s="92">
        <v>62302</v>
      </c>
      <c r="B1149" s="88" t="s">
        <v>1243</v>
      </c>
      <c r="C1149" s="89" t="s">
        <v>100</v>
      </c>
    </row>
    <row r="1150" spans="1:3" x14ac:dyDescent="0.25">
      <c r="A1150" s="92">
        <v>62303</v>
      </c>
      <c r="B1150" s="88" t="s">
        <v>1244</v>
      </c>
      <c r="C1150" s="89" t="s">
        <v>100</v>
      </c>
    </row>
    <row r="1151" spans="1:3" x14ac:dyDescent="0.25">
      <c r="A1151" s="92">
        <v>62304</v>
      </c>
      <c r="B1151" s="88" t="s">
        <v>1245</v>
      </c>
      <c r="C1151" s="89" t="s">
        <v>124</v>
      </c>
    </row>
    <row r="1152" spans="1:3" x14ac:dyDescent="0.25">
      <c r="A1152" s="92">
        <v>62306</v>
      </c>
      <c r="B1152" s="88" t="s">
        <v>1246</v>
      </c>
      <c r="C1152" s="89" t="s">
        <v>100</v>
      </c>
    </row>
    <row r="1153" spans="1:3" x14ac:dyDescent="0.25">
      <c r="A1153" s="92">
        <v>62307</v>
      </c>
      <c r="B1153" s="88" t="s">
        <v>1247</v>
      </c>
      <c r="C1153" s="89" t="s">
        <v>124</v>
      </c>
    </row>
    <row r="1154" spans="1:3" x14ac:dyDescent="0.25">
      <c r="A1154" s="92">
        <v>62308</v>
      </c>
      <c r="B1154" s="88" t="s">
        <v>1248</v>
      </c>
      <c r="C1154" s="89" t="s">
        <v>100</v>
      </c>
    </row>
    <row r="1155" spans="1:3" x14ac:dyDescent="0.25">
      <c r="A1155" s="92">
        <v>62309</v>
      </c>
      <c r="B1155" s="88" t="s">
        <v>1249</v>
      </c>
      <c r="C1155" s="89" t="s">
        <v>124</v>
      </c>
    </row>
    <row r="1156" spans="1:3" x14ac:dyDescent="0.25">
      <c r="A1156" s="92">
        <v>62310</v>
      </c>
      <c r="B1156" s="88" t="s">
        <v>1250</v>
      </c>
      <c r="C1156" s="89" t="s">
        <v>100</v>
      </c>
    </row>
    <row r="1157" spans="1:3" x14ac:dyDescent="0.25">
      <c r="A1157" s="92">
        <v>62311</v>
      </c>
      <c r="B1157" s="88" t="s">
        <v>1251</v>
      </c>
      <c r="C1157" s="89" t="s">
        <v>124</v>
      </c>
    </row>
    <row r="1158" spans="1:3" x14ac:dyDescent="0.25">
      <c r="A1158" s="92">
        <v>62312</v>
      </c>
      <c r="B1158" s="88" t="s">
        <v>1252</v>
      </c>
      <c r="C1158" s="89" t="s">
        <v>100</v>
      </c>
    </row>
    <row r="1159" spans="1:3" x14ac:dyDescent="0.25">
      <c r="A1159" s="92">
        <v>62313</v>
      </c>
      <c r="B1159" s="88" t="s">
        <v>1253</v>
      </c>
      <c r="C1159" s="89" t="s">
        <v>124</v>
      </c>
    </row>
    <row r="1160" spans="1:3" x14ac:dyDescent="0.25">
      <c r="A1160" s="92">
        <v>62314</v>
      </c>
      <c r="B1160" s="88" t="s">
        <v>1254</v>
      </c>
      <c r="C1160" s="89" t="s">
        <v>100</v>
      </c>
    </row>
    <row r="1161" spans="1:3" x14ac:dyDescent="0.25">
      <c r="A1161" s="92">
        <v>62315</v>
      </c>
      <c r="B1161" s="88" t="s">
        <v>1255</v>
      </c>
      <c r="C1161" s="89" t="s">
        <v>100</v>
      </c>
    </row>
    <row r="1162" spans="1:3" x14ac:dyDescent="0.25">
      <c r="A1162" s="92">
        <v>62316</v>
      </c>
      <c r="B1162" s="88" t="s">
        <v>1256</v>
      </c>
      <c r="C1162" s="89" t="s">
        <v>100</v>
      </c>
    </row>
    <row r="1163" spans="1:3" x14ac:dyDescent="0.25">
      <c r="A1163" s="92">
        <v>62317</v>
      </c>
      <c r="B1163" s="88" t="s">
        <v>1257</v>
      </c>
      <c r="C1163" s="89" t="s">
        <v>124</v>
      </c>
    </row>
    <row r="1164" spans="1:3" x14ac:dyDescent="0.25">
      <c r="A1164" s="92">
        <v>62318</v>
      </c>
      <c r="B1164" s="88" t="s">
        <v>1258</v>
      </c>
      <c r="C1164" s="89" t="s">
        <v>124</v>
      </c>
    </row>
    <row r="1165" spans="1:3" x14ac:dyDescent="0.25">
      <c r="A1165" s="92">
        <v>62319</v>
      </c>
      <c r="B1165" s="88" t="s">
        <v>1259</v>
      </c>
      <c r="C1165" s="89" t="s">
        <v>124</v>
      </c>
    </row>
    <row r="1166" spans="1:3" x14ac:dyDescent="0.25">
      <c r="A1166" s="92">
        <v>62320</v>
      </c>
      <c r="B1166" s="88" t="s">
        <v>1260</v>
      </c>
      <c r="C1166" s="89" t="s">
        <v>100</v>
      </c>
    </row>
    <row r="1167" spans="1:3" x14ac:dyDescent="0.25">
      <c r="A1167" s="92">
        <v>62321</v>
      </c>
      <c r="B1167" s="88" t="s">
        <v>1261</v>
      </c>
      <c r="C1167" s="89" t="s">
        <v>100</v>
      </c>
    </row>
    <row r="1168" spans="1:3" x14ac:dyDescent="0.25">
      <c r="A1168" s="92">
        <v>62322</v>
      </c>
      <c r="B1168" s="88" t="s">
        <v>1262</v>
      </c>
      <c r="C1168" s="89" t="s">
        <v>100</v>
      </c>
    </row>
    <row r="1169" spans="1:3" x14ac:dyDescent="0.25">
      <c r="A1169" s="92">
        <v>62323</v>
      </c>
      <c r="B1169" s="88" t="s">
        <v>1263</v>
      </c>
      <c r="C1169" s="89" t="s">
        <v>100</v>
      </c>
    </row>
    <row r="1170" spans="1:3" x14ac:dyDescent="0.25">
      <c r="A1170" s="92">
        <v>62324</v>
      </c>
      <c r="B1170" s="88" t="s">
        <v>1264</v>
      </c>
      <c r="C1170" s="89" t="s">
        <v>124</v>
      </c>
    </row>
    <row r="1171" spans="1:3" x14ac:dyDescent="0.25">
      <c r="A1171" s="92">
        <v>62325</v>
      </c>
      <c r="B1171" s="88" t="s">
        <v>1265</v>
      </c>
      <c r="C1171" s="89" t="s">
        <v>124</v>
      </c>
    </row>
    <row r="1172" spans="1:3" x14ac:dyDescent="0.25">
      <c r="A1172" s="92">
        <v>62326</v>
      </c>
      <c r="B1172" s="88" t="s">
        <v>1266</v>
      </c>
      <c r="C1172" s="89" t="s">
        <v>100</v>
      </c>
    </row>
    <row r="1173" spans="1:3" x14ac:dyDescent="0.25">
      <c r="A1173" s="92">
        <v>62327</v>
      </c>
      <c r="B1173" s="88" t="s">
        <v>1267</v>
      </c>
      <c r="C1173" s="89" t="s">
        <v>100</v>
      </c>
    </row>
    <row r="1174" spans="1:3" x14ac:dyDescent="0.25">
      <c r="A1174" s="92">
        <v>62328</v>
      </c>
      <c r="B1174" s="88" t="s">
        <v>1268</v>
      </c>
      <c r="C1174" s="89" t="s">
        <v>124</v>
      </c>
    </row>
    <row r="1175" spans="1:3" x14ac:dyDescent="0.25">
      <c r="A1175" s="92">
        <v>62329</v>
      </c>
      <c r="B1175" s="88" t="s">
        <v>1269</v>
      </c>
      <c r="C1175" s="89" t="s">
        <v>100</v>
      </c>
    </row>
    <row r="1176" spans="1:3" x14ac:dyDescent="0.25">
      <c r="A1176" s="92">
        <v>62330</v>
      </c>
      <c r="B1176" s="88" t="s">
        <v>1270</v>
      </c>
      <c r="C1176" s="89" t="s">
        <v>124</v>
      </c>
    </row>
    <row r="1177" spans="1:3" x14ac:dyDescent="0.25">
      <c r="A1177" s="92">
        <v>62331</v>
      </c>
      <c r="B1177" s="88" t="s">
        <v>1271</v>
      </c>
      <c r="C1177" s="89" t="s">
        <v>100</v>
      </c>
    </row>
    <row r="1178" spans="1:3" x14ac:dyDescent="0.25">
      <c r="A1178" s="92">
        <v>62332</v>
      </c>
      <c r="B1178" s="88" t="s">
        <v>1272</v>
      </c>
      <c r="C1178" s="89" t="s">
        <v>100</v>
      </c>
    </row>
    <row r="1179" spans="1:3" x14ac:dyDescent="0.25">
      <c r="A1179" s="92">
        <v>62333</v>
      </c>
      <c r="B1179" s="88" t="s">
        <v>1273</v>
      </c>
      <c r="C1179" s="89" t="s">
        <v>100</v>
      </c>
    </row>
    <row r="1180" spans="1:3" x14ac:dyDescent="0.25">
      <c r="A1180" s="92">
        <v>62334</v>
      </c>
      <c r="B1180" s="88" t="s">
        <v>1274</v>
      </c>
      <c r="C1180" s="89" t="s">
        <v>124</v>
      </c>
    </row>
    <row r="1181" spans="1:3" x14ac:dyDescent="0.25">
      <c r="A1181" s="92">
        <v>62335</v>
      </c>
      <c r="B1181" s="88" t="s">
        <v>1275</v>
      </c>
      <c r="C1181" s="89" t="s">
        <v>100</v>
      </c>
    </row>
    <row r="1182" spans="1:3" x14ac:dyDescent="0.25">
      <c r="A1182" s="92">
        <v>62336</v>
      </c>
      <c r="B1182" s="88" t="s">
        <v>1276</v>
      </c>
      <c r="C1182" s="89" t="s">
        <v>100</v>
      </c>
    </row>
    <row r="1183" spans="1:3" x14ac:dyDescent="0.25">
      <c r="A1183" s="92">
        <v>62337</v>
      </c>
      <c r="B1183" s="88" t="s">
        <v>1277</v>
      </c>
      <c r="C1183" s="89" t="s">
        <v>100</v>
      </c>
    </row>
    <row r="1184" spans="1:3" x14ac:dyDescent="0.25">
      <c r="A1184" s="92">
        <v>62338</v>
      </c>
      <c r="B1184" s="88" t="s">
        <v>1278</v>
      </c>
      <c r="C1184" s="89" t="s">
        <v>100</v>
      </c>
    </row>
    <row r="1185" spans="1:3" x14ac:dyDescent="0.25">
      <c r="A1185" s="92">
        <v>62339</v>
      </c>
      <c r="B1185" s="88" t="s">
        <v>1279</v>
      </c>
      <c r="C1185" s="89" t="s">
        <v>100</v>
      </c>
    </row>
    <row r="1186" spans="1:3" x14ac:dyDescent="0.25">
      <c r="A1186" s="92">
        <v>62340</v>
      </c>
      <c r="B1186" s="88" t="s">
        <v>1280</v>
      </c>
      <c r="C1186" s="89" t="s">
        <v>124</v>
      </c>
    </row>
    <row r="1187" spans="1:3" x14ac:dyDescent="0.25">
      <c r="A1187" s="92">
        <v>62341</v>
      </c>
      <c r="B1187" s="88" t="s">
        <v>1281</v>
      </c>
      <c r="C1187" s="89" t="s">
        <v>100</v>
      </c>
    </row>
    <row r="1188" spans="1:3" x14ac:dyDescent="0.25">
      <c r="A1188" s="92">
        <v>62342</v>
      </c>
      <c r="B1188" s="88" t="s">
        <v>1282</v>
      </c>
      <c r="C1188" s="89" t="s">
        <v>100</v>
      </c>
    </row>
    <row r="1189" spans="1:3" x14ac:dyDescent="0.25">
      <c r="A1189" s="92">
        <v>62343</v>
      </c>
      <c r="B1189" s="88" t="s">
        <v>1283</v>
      </c>
      <c r="C1189" s="89" t="s">
        <v>100</v>
      </c>
    </row>
    <row r="1190" spans="1:3" x14ac:dyDescent="0.25">
      <c r="A1190" s="92">
        <v>62344</v>
      </c>
      <c r="B1190" s="88" t="s">
        <v>1284</v>
      </c>
      <c r="C1190" s="89" t="s">
        <v>100</v>
      </c>
    </row>
    <row r="1191" spans="1:3" x14ac:dyDescent="0.25">
      <c r="A1191" s="92">
        <v>62345</v>
      </c>
      <c r="B1191" s="88" t="s">
        <v>1285</v>
      </c>
      <c r="C1191" s="89" t="s">
        <v>100</v>
      </c>
    </row>
    <row r="1192" spans="1:3" x14ac:dyDescent="0.25">
      <c r="A1192" s="92">
        <v>62346</v>
      </c>
      <c r="B1192" s="88" t="s">
        <v>1286</v>
      </c>
      <c r="C1192" s="89" t="s">
        <v>100</v>
      </c>
    </row>
    <row r="1193" spans="1:3" x14ac:dyDescent="0.25">
      <c r="A1193" s="92">
        <v>62347</v>
      </c>
      <c r="B1193" s="88" t="s">
        <v>1287</v>
      </c>
      <c r="C1193" s="89" t="s">
        <v>100</v>
      </c>
    </row>
    <row r="1194" spans="1:3" x14ac:dyDescent="0.25">
      <c r="A1194" s="92">
        <v>62348</v>
      </c>
      <c r="B1194" s="88" t="s">
        <v>1288</v>
      </c>
      <c r="C1194" s="89" t="s">
        <v>100</v>
      </c>
    </row>
    <row r="1195" spans="1:3" x14ac:dyDescent="0.25">
      <c r="A1195" s="92">
        <v>62349</v>
      </c>
      <c r="B1195" s="88" t="s">
        <v>1289</v>
      </c>
      <c r="C1195" s="89" t="s">
        <v>124</v>
      </c>
    </row>
    <row r="1196" spans="1:3" x14ac:dyDescent="0.25">
      <c r="A1196" s="92">
        <v>62350</v>
      </c>
      <c r="B1196" s="88" t="s">
        <v>1290</v>
      </c>
      <c r="C1196" s="89" t="s">
        <v>124</v>
      </c>
    </row>
    <row r="1197" spans="1:3" x14ac:dyDescent="0.25">
      <c r="A1197" s="92">
        <v>62351</v>
      </c>
      <c r="B1197" s="88" t="s">
        <v>1291</v>
      </c>
      <c r="C1197" s="89" t="s">
        <v>124</v>
      </c>
    </row>
    <row r="1198" spans="1:3" x14ac:dyDescent="0.25">
      <c r="A1198" s="92">
        <v>62352</v>
      </c>
      <c r="B1198" s="88" t="s">
        <v>1292</v>
      </c>
      <c r="C1198" s="89" t="s">
        <v>100</v>
      </c>
    </row>
    <row r="1199" spans="1:3" x14ac:dyDescent="0.25">
      <c r="A1199" s="92">
        <v>62353</v>
      </c>
      <c r="B1199" s="88" t="s">
        <v>1293</v>
      </c>
      <c r="C1199" s="89" t="s">
        <v>100</v>
      </c>
    </row>
    <row r="1200" spans="1:3" x14ac:dyDescent="0.25">
      <c r="A1200" s="92">
        <v>62354</v>
      </c>
      <c r="B1200" s="88" t="s">
        <v>1294</v>
      </c>
      <c r="C1200" s="89" t="s">
        <v>124</v>
      </c>
    </row>
    <row r="1201" spans="1:3" x14ac:dyDescent="0.25">
      <c r="A1201" s="92">
        <v>62355</v>
      </c>
      <c r="B1201" s="88" t="s">
        <v>1295</v>
      </c>
      <c r="C1201" s="89" t="s">
        <v>124</v>
      </c>
    </row>
    <row r="1202" spans="1:3" x14ac:dyDescent="0.25">
      <c r="A1202" s="92">
        <v>62356</v>
      </c>
      <c r="B1202" s="88" t="s">
        <v>1296</v>
      </c>
      <c r="C1202" s="89" t="s">
        <v>100</v>
      </c>
    </row>
    <row r="1203" spans="1:3" x14ac:dyDescent="0.25">
      <c r="A1203" s="92">
        <v>62357</v>
      </c>
      <c r="B1203" s="88" t="s">
        <v>1297</v>
      </c>
      <c r="C1203" s="89" t="s">
        <v>100</v>
      </c>
    </row>
    <row r="1204" spans="1:3" x14ac:dyDescent="0.25">
      <c r="A1204" s="92">
        <v>62358</v>
      </c>
      <c r="B1204" s="88" t="s">
        <v>1298</v>
      </c>
      <c r="C1204" s="89" t="s">
        <v>124</v>
      </c>
    </row>
    <row r="1205" spans="1:3" x14ac:dyDescent="0.25">
      <c r="A1205" s="92">
        <v>62359</v>
      </c>
      <c r="B1205" s="88" t="s">
        <v>1299</v>
      </c>
      <c r="C1205" s="89" t="s">
        <v>100</v>
      </c>
    </row>
    <row r="1206" spans="1:3" x14ac:dyDescent="0.25">
      <c r="A1206" s="92">
        <v>62360</v>
      </c>
      <c r="B1206" s="88" t="s">
        <v>1300</v>
      </c>
      <c r="C1206" s="89" t="s">
        <v>124</v>
      </c>
    </row>
    <row r="1207" spans="1:3" x14ac:dyDescent="0.25">
      <c r="A1207" s="92">
        <v>62361</v>
      </c>
      <c r="B1207" s="88" t="s">
        <v>1301</v>
      </c>
      <c r="C1207" s="89" t="s">
        <v>100</v>
      </c>
    </row>
    <row r="1208" spans="1:3" x14ac:dyDescent="0.25">
      <c r="A1208" s="92">
        <v>62362</v>
      </c>
      <c r="B1208" s="88" t="s">
        <v>1302</v>
      </c>
      <c r="C1208" s="89" t="s">
        <v>100</v>
      </c>
    </row>
    <row r="1209" spans="1:3" x14ac:dyDescent="0.25">
      <c r="A1209" s="92">
        <v>62363</v>
      </c>
      <c r="B1209" s="88" t="s">
        <v>1303</v>
      </c>
      <c r="C1209" s="89" t="s">
        <v>100</v>
      </c>
    </row>
    <row r="1210" spans="1:3" x14ac:dyDescent="0.25">
      <c r="A1210" s="92">
        <v>62364</v>
      </c>
      <c r="B1210" s="88" t="s">
        <v>1304</v>
      </c>
      <c r="C1210" s="89" t="s">
        <v>100</v>
      </c>
    </row>
    <row r="1211" spans="1:3" x14ac:dyDescent="0.25">
      <c r="A1211" s="92">
        <v>62365</v>
      </c>
      <c r="B1211" s="88" t="s">
        <v>1305</v>
      </c>
      <c r="C1211" s="89" t="s">
        <v>100</v>
      </c>
    </row>
    <row r="1212" spans="1:3" x14ac:dyDescent="0.25">
      <c r="A1212" s="92">
        <v>62366</v>
      </c>
      <c r="B1212" s="88" t="s">
        <v>1306</v>
      </c>
      <c r="C1212" s="89" t="s">
        <v>100</v>
      </c>
    </row>
    <row r="1213" spans="1:3" x14ac:dyDescent="0.25">
      <c r="A1213" s="92">
        <v>62367</v>
      </c>
      <c r="B1213" s="88" t="s">
        <v>1307</v>
      </c>
      <c r="C1213" s="89" t="s">
        <v>100</v>
      </c>
    </row>
    <row r="1214" spans="1:3" x14ac:dyDescent="0.25">
      <c r="A1214" s="92">
        <v>62368</v>
      </c>
      <c r="B1214" s="88" t="s">
        <v>1308</v>
      </c>
      <c r="C1214" s="89" t="s">
        <v>100</v>
      </c>
    </row>
    <row r="1215" spans="1:3" x14ac:dyDescent="0.25">
      <c r="A1215" s="92">
        <v>62369</v>
      </c>
      <c r="B1215" s="88" t="s">
        <v>1309</v>
      </c>
      <c r="C1215" s="89" t="s">
        <v>124</v>
      </c>
    </row>
    <row r="1216" spans="1:3" x14ac:dyDescent="0.25">
      <c r="A1216" s="92">
        <v>62370</v>
      </c>
      <c r="B1216" s="88" t="s">
        <v>1310</v>
      </c>
      <c r="C1216" s="89" t="s">
        <v>100</v>
      </c>
    </row>
    <row r="1217" spans="1:3" x14ac:dyDescent="0.25">
      <c r="A1217" s="92">
        <v>62371</v>
      </c>
      <c r="B1217" s="88" t="s">
        <v>1311</v>
      </c>
      <c r="C1217" s="89" t="s">
        <v>124</v>
      </c>
    </row>
    <row r="1218" spans="1:3" x14ac:dyDescent="0.25">
      <c r="A1218" s="92">
        <v>62372</v>
      </c>
      <c r="B1218" s="88" t="s">
        <v>1312</v>
      </c>
      <c r="C1218" s="89" t="s">
        <v>100</v>
      </c>
    </row>
    <row r="1219" spans="1:3" x14ac:dyDescent="0.25">
      <c r="A1219" s="92">
        <v>62373</v>
      </c>
      <c r="B1219" s="88" t="s">
        <v>1313</v>
      </c>
      <c r="C1219" s="89" t="s">
        <v>124</v>
      </c>
    </row>
    <row r="1220" spans="1:3" x14ac:dyDescent="0.25">
      <c r="A1220" s="92">
        <v>62374</v>
      </c>
      <c r="B1220" s="88" t="s">
        <v>1314</v>
      </c>
      <c r="C1220" s="89" t="s">
        <v>100</v>
      </c>
    </row>
    <row r="1221" spans="1:3" x14ac:dyDescent="0.25">
      <c r="A1221" s="92">
        <v>62375</v>
      </c>
      <c r="B1221" s="88" t="s">
        <v>1315</v>
      </c>
      <c r="C1221" s="89" t="s">
        <v>100</v>
      </c>
    </row>
    <row r="1222" spans="1:3" x14ac:dyDescent="0.25">
      <c r="A1222" s="92">
        <v>62376</v>
      </c>
      <c r="B1222" s="88" t="s">
        <v>1316</v>
      </c>
      <c r="C1222" s="89" t="s">
        <v>124</v>
      </c>
    </row>
    <row r="1223" spans="1:3" x14ac:dyDescent="0.25">
      <c r="A1223" s="92">
        <v>62377</v>
      </c>
      <c r="B1223" s="88" t="s">
        <v>1317</v>
      </c>
      <c r="C1223" s="89" t="s">
        <v>124</v>
      </c>
    </row>
    <row r="1224" spans="1:3" x14ac:dyDescent="0.25">
      <c r="A1224" s="92">
        <v>62378</v>
      </c>
      <c r="B1224" s="88" t="s">
        <v>1318</v>
      </c>
      <c r="C1224" s="89" t="s">
        <v>124</v>
      </c>
    </row>
    <row r="1225" spans="1:3" x14ac:dyDescent="0.25">
      <c r="A1225" s="92">
        <v>62379</v>
      </c>
      <c r="B1225" s="88" t="s">
        <v>1319</v>
      </c>
      <c r="C1225" s="89" t="s">
        <v>124</v>
      </c>
    </row>
    <row r="1226" spans="1:3" x14ac:dyDescent="0.25">
      <c r="A1226" s="92">
        <v>62380</v>
      </c>
      <c r="B1226" s="88" t="s">
        <v>1320</v>
      </c>
      <c r="C1226" s="89" t="s">
        <v>100</v>
      </c>
    </row>
    <row r="1227" spans="1:3" x14ac:dyDescent="0.25">
      <c r="A1227" s="92">
        <v>62381</v>
      </c>
      <c r="B1227" s="88" t="s">
        <v>1321</v>
      </c>
      <c r="C1227" s="89" t="s">
        <v>100</v>
      </c>
    </row>
    <row r="1228" spans="1:3" x14ac:dyDescent="0.25">
      <c r="A1228" s="92">
        <v>62382</v>
      </c>
      <c r="B1228" s="88" t="s">
        <v>1322</v>
      </c>
      <c r="C1228" s="89" t="s">
        <v>100</v>
      </c>
    </row>
    <row r="1229" spans="1:3" x14ac:dyDescent="0.25">
      <c r="A1229" s="92">
        <v>62383</v>
      </c>
      <c r="B1229" s="88" t="s">
        <v>1323</v>
      </c>
      <c r="C1229" s="89" t="s">
        <v>124</v>
      </c>
    </row>
    <row r="1230" spans="1:3" x14ac:dyDescent="0.25">
      <c r="A1230" s="92">
        <v>62384</v>
      </c>
      <c r="B1230" s="88" t="s">
        <v>1324</v>
      </c>
      <c r="C1230" s="89" t="s">
        <v>100</v>
      </c>
    </row>
    <row r="1231" spans="1:3" x14ac:dyDescent="0.25">
      <c r="A1231" s="92">
        <v>62385</v>
      </c>
      <c r="B1231" s="88" t="s">
        <v>1325</v>
      </c>
      <c r="C1231" s="89" t="s">
        <v>100</v>
      </c>
    </row>
    <row r="1232" spans="1:3" x14ac:dyDescent="0.25">
      <c r="A1232" s="92">
        <v>62386</v>
      </c>
      <c r="B1232" s="88" t="s">
        <v>1326</v>
      </c>
      <c r="C1232" s="89" t="s">
        <v>124</v>
      </c>
    </row>
    <row r="1233" spans="1:3" x14ac:dyDescent="0.25">
      <c r="A1233" s="92">
        <v>62387</v>
      </c>
      <c r="B1233" s="88" t="s">
        <v>1327</v>
      </c>
      <c r="C1233" s="89" t="s">
        <v>100</v>
      </c>
    </row>
    <row r="1234" spans="1:3" x14ac:dyDescent="0.25">
      <c r="A1234" s="92">
        <v>62388</v>
      </c>
      <c r="B1234" s="88" t="s">
        <v>1328</v>
      </c>
      <c r="C1234" s="89" t="s">
        <v>100</v>
      </c>
    </row>
    <row r="1235" spans="1:3" x14ac:dyDescent="0.25">
      <c r="A1235" s="92">
        <v>62389</v>
      </c>
      <c r="B1235" s="88" t="s">
        <v>1329</v>
      </c>
      <c r="C1235" s="89" t="s">
        <v>124</v>
      </c>
    </row>
    <row r="1236" spans="1:3" x14ac:dyDescent="0.25">
      <c r="A1236" s="92">
        <v>62390</v>
      </c>
      <c r="B1236" s="88" t="s">
        <v>1330</v>
      </c>
      <c r="C1236" s="89" t="s">
        <v>100</v>
      </c>
    </row>
    <row r="1237" spans="1:3" x14ac:dyDescent="0.25">
      <c r="A1237" s="92">
        <v>62391</v>
      </c>
      <c r="B1237" s="88" t="s">
        <v>1331</v>
      </c>
      <c r="C1237" s="89" t="s">
        <v>100</v>
      </c>
    </row>
    <row r="1238" spans="1:3" x14ac:dyDescent="0.25">
      <c r="A1238" s="92">
        <v>62392</v>
      </c>
      <c r="B1238" s="88" t="s">
        <v>1332</v>
      </c>
      <c r="C1238" s="89" t="s">
        <v>100</v>
      </c>
    </row>
    <row r="1239" spans="1:3" x14ac:dyDescent="0.25">
      <c r="A1239" s="92">
        <v>62393</v>
      </c>
      <c r="B1239" s="88" t="s">
        <v>1333</v>
      </c>
      <c r="C1239" s="89" t="s">
        <v>100</v>
      </c>
    </row>
    <row r="1240" spans="1:3" x14ac:dyDescent="0.25">
      <c r="A1240" s="92">
        <v>62395</v>
      </c>
      <c r="B1240" s="88" t="s">
        <v>1334</v>
      </c>
      <c r="C1240" s="89" t="s">
        <v>100</v>
      </c>
    </row>
    <row r="1241" spans="1:3" x14ac:dyDescent="0.25">
      <c r="A1241" s="92">
        <v>62396</v>
      </c>
      <c r="B1241" s="88" t="s">
        <v>1335</v>
      </c>
      <c r="C1241" s="89" t="s">
        <v>100</v>
      </c>
    </row>
    <row r="1242" spans="1:3" x14ac:dyDescent="0.25">
      <c r="A1242" s="92">
        <v>62397</v>
      </c>
      <c r="B1242" s="88" t="s">
        <v>1336</v>
      </c>
      <c r="C1242" s="89" t="s">
        <v>124</v>
      </c>
    </row>
    <row r="1243" spans="1:3" x14ac:dyDescent="0.25">
      <c r="A1243" s="92">
        <v>62398</v>
      </c>
      <c r="B1243" s="88" t="s">
        <v>1337</v>
      </c>
      <c r="C1243" s="89" t="s">
        <v>100</v>
      </c>
    </row>
    <row r="1244" spans="1:3" x14ac:dyDescent="0.25">
      <c r="A1244" s="92">
        <v>62399</v>
      </c>
      <c r="B1244" s="88" t="s">
        <v>1338</v>
      </c>
      <c r="C1244" s="89" t="s">
        <v>124</v>
      </c>
    </row>
    <row r="1245" spans="1:3" x14ac:dyDescent="0.25">
      <c r="A1245" s="92">
        <v>62400</v>
      </c>
      <c r="B1245" s="88" t="s">
        <v>1339</v>
      </c>
      <c r="C1245" s="89" t="s">
        <v>100</v>
      </c>
    </row>
    <row r="1246" spans="1:3" x14ac:dyDescent="0.25">
      <c r="A1246" s="92">
        <v>62401</v>
      </c>
      <c r="B1246" s="88" t="s">
        <v>1340</v>
      </c>
      <c r="C1246" s="89" t="s">
        <v>124</v>
      </c>
    </row>
    <row r="1247" spans="1:3" x14ac:dyDescent="0.25">
      <c r="A1247" s="92">
        <v>62402</v>
      </c>
      <c r="B1247" s="88" t="s">
        <v>1341</v>
      </c>
      <c r="C1247" s="89" t="s">
        <v>100</v>
      </c>
    </row>
    <row r="1248" spans="1:3" x14ac:dyDescent="0.25">
      <c r="A1248" s="92">
        <v>62403</v>
      </c>
      <c r="B1248" s="88" t="s">
        <v>1342</v>
      </c>
      <c r="C1248" s="89" t="s">
        <v>124</v>
      </c>
    </row>
    <row r="1249" spans="1:3" x14ac:dyDescent="0.25">
      <c r="A1249" s="92">
        <v>62404</v>
      </c>
      <c r="B1249" s="88" t="s">
        <v>907</v>
      </c>
      <c r="C1249" s="89" t="s">
        <v>124</v>
      </c>
    </row>
    <row r="1250" spans="1:3" x14ac:dyDescent="0.25">
      <c r="A1250" s="92">
        <v>62405</v>
      </c>
      <c r="B1250" s="88" t="s">
        <v>1343</v>
      </c>
      <c r="C1250" s="89" t="s">
        <v>124</v>
      </c>
    </row>
    <row r="1251" spans="1:3" x14ac:dyDescent="0.25">
      <c r="A1251" s="92">
        <v>62406</v>
      </c>
      <c r="B1251" s="88" t="s">
        <v>1344</v>
      </c>
      <c r="C1251" s="89" t="s">
        <v>100</v>
      </c>
    </row>
    <row r="1252" spans="1:3" x14ac:dyDescent="0.25">
      <c r="A1252" s="92">
        <v>62407</v>
      </c>
      <c r="B1252" s="88" t="s">
        <v>1345</v>
      </c>
      <c r="C1252" s="89" t="s">
        <v>100</v>
      </c>
    </row>
    <row r="1253" spans="1:3" x14ac:dyDescent="0.25">
      <c r="A1253" s="92">
        <v>62408</v>
      </c>
      <c r="B1253" s="88" t="s">
        <v>1346</v>
      </c>
      <c r="C1253" s="89" t="s">
        <v>124</v>
      </c>
    </row>
    <row r="1254" spans="1:3" x14ac:dyDescent="0.25">
      <c r="A1254" s="92">
        <v>62409</v>
      </c>
      <c r="B1254" s="88" t="s">
        <v>1347</v>
      </c>
      <c r="C1254" s="89" t="s">
        <v>100</v>
      </c>
    </row>
    <row r="1255" spans="1:3" x14ac:dyDescent="0.25">
      <c r="A1255" s="92">
        <v>62410</v>
      </c>
      <c r="B1255" s="88" t="s">
        <v>1348</v>
      </c>
      <c r="C1255" s="89" t="s">
        <v>100</v>
      </c>
    </row>
    <row r="1256" spans="1:3" x14ac:dyDescent="0.25">
      <c r="A1256" s="92">
        <v>62411</v>
      </c>
      <c r="B1256" s="88" t="s">
        <v>1349</v>
      </c>
      <c r="C1256" s="89" t="s">
        <v>100</v>
      </c>
    </row>
    <row r="1257" spans="1:3" x14ac:dyDescent="0.25">
      <c r="A1257" s="92">
        <v>62412</v>
      </c>
      <c r="B1257" s="88" t="s">
        <v>1350</v>
      </c>
      <c r="C1257" s="89" t="s">
        <v>100</v>
      </c>
    </row>
    <row r="1258" spans="1:3" x14ac:dyDescent="0.25">
      <c r="A1258" s="92">
        <v>62413</v>
      </c>
      <c r="B1258" s="88" t="s">
        <v>1351</v>
      </c>
      <c r="C1258" s="89" t="s">
        <v>124</v>
      </c>
    </row>
    <row r="1259" spans="1:3" x14ac:dyDescent="0.25">
      <c r="A1259" s="92">
        <v>62414</v>
      </c>
      <c r="B1259" s="88" t="s">
        <v>1352</v>
      </c>
      <c r="C1259" s="89" t="s">
        <v>124</v>
      </c>
    </row>
    <row r="1260" spans="1:3" x14ac:dyDescent="0.25">
      <c r="A1260" s="92">
        <v>62415</v>
      </c>
      <c r="B1260" s="88" t="s">
        <v>1353</v>
      </c>
      <c r="C1260" s="89" t="s">
        <v>100</v>
      </c>
    </row>
    <row r="1261" spans="1:3" x14ac:dyDescent="0.25">
      <c r="A1261" s="92">
        <v>62416</v>
      </c>
      <c r="B1261" s="88" t="s">
        <v>1354</v>
      </c>
      <c r="C1261" s="89" t="s">
        <v>100</v>
      </c>
    </row>
    <row r="1262" spans="1:3" x14ac:dyDescent="0.25">
      <c r="A1262" s="92">
        <v>62418</v>
      </c>
      <c r="B1262" s="88" t="s">
        <v>1355</v>
      </c>
      <c r="C1262" s="89" t="s">
        <v>100</v>
      </c>
    </row>
    <row r="1263" spans="1:3" x14ac:dyDescent="0.25">
      <c r="A1263" s="92">
        <v>62419</v>
      </c>
      <c r="B1263" s="88" t="s">
        <v>1356</v>
      </c>
      <c r="C1263" s="89" t="s">
        <v>100</v>
      </c>
    </row>
    <row r="1264" spans="1:3" x14ac:dyDescent="0.25">
      <c r="A1264" s="92">
        <v>62421</v>
      </c>
      <c r="B1264" s="88" t="s">
        <v>1357</v>
      </c>
      <c r="C1264" s="89" t="s">
        <v>100</v>
      </c>
    </row>
    <row r="1265" spans="1:3" x14ac:dyDescent="0.25">
      <c r="A1265" s="92">
        <v>62422</v>
      </c>
      <c r="B1265" s="88" t="s">
        <v>1358</v>
      </c>
      <c r="C1265" s="89" t="s">
        <v>100</v>
      </c>
    </row>
    <row r="1266" spans="1:3" x14ac:dyDescent="0.25">
      <c r="A1266" s="92">
        <v>62423</v>
      </c>
      <c r="B1266" s="88" t="s">
        <v>1359</v>
      </c>
      <c r="C1266" s="89" t="s">
        <v>124</v>
      </c>
    </row>
    <row r="1267" spans="1:3" x14ac:dyDescent="0.25">
      <c r="A1267" s="92">
        <v>62424</v>
      </c>
      <c r="B1267" s="88" t="s">
        <v>1360</v>
      </c>
      <c r="C1267" s="89" t="s">
        <v>124</v>
      </c>
    </row>
    <row r="1268" spans="1:3" x14ac:dyDescent="0.25">
      <c r="A1268" s="92">
        <v>62425</v>
      </c>
      <c r="B1268" s="88" t="s">
        <v>1361</v>
      </c>
      <c r="C1268" s="89" t="s">
        <v>100</v>
      </c>
    </row>
    <row r="1269" spans="1:3" x14ac:dyDescent="0.25">
      <c r="A1269" s="92">
        <v>62426</v>
      </c>
      <c r="B1269" s="88" t="s">
        <v>1362</v>
      </c>
      <c r="C1269" s="89" t="s">
        <v>100</v>
      </c>
    </row>
    <row r="1270" spans="1:3" x14ac:dyDescent="0.25">
      <c r="A1270" s="92">
        <v>62427</v>
      </c>
      <c r="B1270" s="88" t="s">
        <v>1363</v>
      </c>
      <c r="C1270" s="89" t="s">
        <v>124</v>
      </c>
    </row>
    <row r="1271" spans="1:3" x14ac:dyDescent="0.25">
      <c r="A1271" s="92">
        <v>62428</v>
      </c>
      <c r="B1271" s="88" t="s">
        <v>1364</v>
      </c>
      <c r="C1271" s="89" t="s">
        <v>100</v>
      </c>
    </row>
    <row r="1272" spans="1:3" x14ac:dyDescent="0.25">
      <c r="A1272" s="92">
        <v>62429</v>
      </c>
      <c r="B1272" s="88" t="s">
        <v>1365</v>
      </c>
      <c r="C1272" s="89" t="s">
        <v>100</v>
      </c>
    </row>
    <row r="1273" spans="1:3" x14ac:dyDescent="0.25">
      <c r="A1273" s="92">
        <v>62430</v>
      </c>
      <c r="B1273" s="88" t="s">
        <v>1366</v>
      </c>
      <c r="C1273" s="89" t="s">
        <v>100</v>
      </c>
    </row>
    <row r="1274" spans="1:3" x14ac:dyDescent="0.25">
      <c r="A1274" s="92">
        <v>62431</v>
      </c>
      <c r="B1274" s="88" t="s">
        <v>1367</v>
      </c>
      <c r="C1274" s="89" t="s">
        <v>100</v>
      </c>
    </row>
    <row r="1275" spans="1:3" x14ac:dyDescent="0.25">
      <c r="A1275" s="92">
        <v>62432</v>
      </c>
      <c r="B1275" s="88" t="s">
        <v>1368</v>
      </c>
      <c r="C1275" s="89" t="s">
        <v>100</v>
      </c>
    </row>
    <row r="1276" spans="1:3" x14ac:dyDescent="0.25">
      <c r="A1276" s="92">
        <v>62433</v>
      </c>
      <c r="B1276" s="88" t="s">
        <v>1369</v>
      </c>
      <c r="C1276" s="89" t="s">
        <v>100</v>
      </c>
    </row>
    <row r="1277" spans="1:3" x14ac:dyDescent="0.25">
      <c r="A1277" s="92">
        <v>62434</v>
      </c>
      <c r="B1277" s="88" t="s">
        <v>1370</v>
      </c>
      <c r="C1277" s="89" t="s">
        <v>100</v>
      </c>
    </row>
    <row r="1278" spans="1:3" x14ac:dyDescent="0.25">
      <c r="A1278" s="92">
        <v>62435</v>
      </c>
      <c r="B1278" s="88" t="s">
        <v>1371</v>
      </c>
      <c r="C1278" s="89" t="s">
        <v>100</v>
      </c>
    </row>
    <row r="1279" spans="1:3" x14ac:dyDescent="0.25">
      <c r="A1279" s="92">
        <v>62436</v>
      </c>
      <c r="B1279" s="88" t="s">
        <v>1372</v>
      </c>
      <c r="C1279" s="89" t="s">
        <v>100</v>
      </c>
    </row>
    <row r="1280" spans="1:3" x14ac:dyDescent="0.25">
      <c r="A1280" s="92">
        <v>62437</v>
      </c>
      <c r="B1280" s="88" t="s">
        <v>1373</v>
      </c>
      <c r="C1280" s="89" t="s">
        <v>124</v>
      </c>
    </row>
    <row r="1281" spans="1:3" x14ac:dyDescent="0.25">
      <c r="A1281" s="92">
        <v>62438</v>
      </c>
      <c r="B1281" s="88" t="s">
        <v>1374</v>
      </c>
      <c r="C1281" s="89" t="s">
        <v>100</v>
      </c>
    </row>
    <row r="1282" spans="1:3" x14ac:dyDescent="0.25">
      <c r="A1282" s="92">
        <v>62439</v>
      </c>
      <c r="B1282" s="88" t="s">
        <v>1375</v>
      </c>
      <c r="C1282" s="89" t="s">
        <v>124</v>
      </c>
    </row>
    <row r="1283" spans="1:3" x14ac:dyDescent="0.25">
      <c r="A1283" s="92">
        <v>62440</v>
      </c>
      <c r="B1283" s="88" t="s">
        <v>1376</v>
      </c>
      <c r="C1283" s="89" t="s">
        <v>100</v>
      </c>
    </row>
    <row r="1284" spans="1:3" x14ac:dyDescent="0.25">
      <c r="A1284" s="92">
        <v>62441</v>
      </c>
      <c r="B1284" s="88" t="s">
        <v>1377</v>
      </c>
      <c r="C1284" s="89" t="s">
        <v>100</v>
      </c>
    </row>
    <row r="1285" spans="1:3" x14ac:dyDescent="0.25">
      <c r="A1285" s="92">
        <v>62442</v>
      </c>
      <c r="B1285" s="88" t="s">
        <v>1378</v>
      </c>
      <c r="C1285" s="89" t="s">
        <v>100</v>
      </c>
    </row>
    <row r="1286" spans="1:3" x14ac:dyDescent="0.25">
      <c r="A1286" s="92">
        <v>62443</v>
      </c>
      <c r="B1286" s="88" t="s">
        <v>1379</v>
      </c>
      <c r="C1286" s="89" t="s">
        <v>124</v>
      </c>
    </row>
    <row r="1287" spans="1:3" x14ac:dyDescent="0.25">
      <c r="A1287" s="92">
        <v>62444</v>
      </c>
      <c r="B1287" s="88" t="s">
        <v>1380</v>
      </c>
      <c r="C1287" s="89" t="s">
        <v>124</v>
      </c>
    </row>
    <row r="1288" spans="1:3" x14ac:dyDescent="0.25">
      <c r="A1288" s="92">
        <v>62445</v>
      </c>
      <c r="B1288" s="88" t="s">
        <v>1381</v>
      </c>
      <c r="C1288" s="89" t="s">
        <v>124</v>
      </c>
    </row>
    <row r="1289" spans="1:3" x14ac:dyDescent="0.25">
      <c r="A1289" s="92">
        <v>62446</v>
      </c>
      <c r="B1289" s="88" t="s">
        <v>1382</v>
      </c>
      <c r="C1289" s="89" t="s">
        <v>124</v>
      </c>
    </row>
    <row r="1290" spans="1:3" x14ac:dyDescent="0.25">
      <c r="A1290" s="92">
        <v>62447</v>
      </c>
      <c r="B1290" s="88" t="s">
        <v>1383</v>
      </c>
      <c r="C1290" s="89" t="s">
        <v>100</v>
      </c>
    </row>
    <row r="1291" spans="1:3" x14ac:dyDescent="0.25">
      <c r="A1291" s="92">
        <v>62448</v>
      </c>
      <c r="B1291" s="88" t="s">
        <v>1384</v>
      </c>
      <c r="C1291" s="89" t="s">
        <v>124</v>
      </c>
    </row>
    <row r="1292" spans="1:3" x14ac:dyDescent="0.25">
      <c r="A1292" s="92">
        <v>62449</v>
      </c>
      <c r="B1292" s="88" t="s">
        <v>1385</v>
      </c>
      <c r="C1292" s="89" t="s">
        <v>100</v>
      </c>
    </row>
    <row r="1293" spans="1:3" x14ac:dyDescent="0.25">
      <c r="A1293" s="92">
        <v>62450</v>
      </c>
      <c r="B1293" s="88" t="s">
        <v>1386</v>
      </c>
      <c r="C1293" s="89" t="s">
        <v>100</v>
      </c>
    </row>
    <row r="1294" spans="1:3" x14ac:dyDescent="0.25">
      <c r="A1294" s="92">
        <v>62451</v>
      </c>
      <c r="B1294" s="88" t="s">
        <v>1387</v>
      </c>
      <c r="C1294" s="89" t="s">
        <v>100</v>
      </c>
    </row>
    <row r="1295" spans="1:3" x14ac:dyDescent="0.25">
      <c r="A1295" s="92">
        <v>62452</v>
      </c>
      <c r="B1295" s="88" t="s">
        <v>1388</v>
      </c>
      <c r="C1295" s="89" t="s">
        <v>124</v>
      </c>
    </row>
    <row r="1296" spans="1:3" x14ac:dyDescent="0.25">
      <c r="A1296" s="92">
        <v>62453</v>
      </c>
      <c r="B1296" s="88" t="s">
        <v>1389</v>
      </c>
      <c r="C1296" s="89" t="s">
        <v>100</v>
      </c>
    </row>
    <row r="1297" spans="1:3" x14ac:dyDescent="0.25">
      <c r="A1297" s="92">
        <v>62454</v>
      </c>
      <c r="B1297" s="88" t="s">
        <v>1390</v>
      </c>
      <c r="C1297" s="89" t="s">
        <v>100</v>
      </c>
    </row>
    <row r="1298" spans="1:3" x14ac:dyDescent="0.25">
      <c r="A1298" s="92">
        <v>62455</v>
      </c>
      <c r="B1298" s="88" t="s">
        <v>1391</v>
      </c>
      <c r="C1298" s="89" t="s">
        <v>100</v>
      </c>
    </row>
    <row r="1299" spans="1:3" x14ac:dyDescent="0.25">
      <c r="A1299" s="92">
        <v>62456</v>
      </c>
      <c r="B1299" s="88" t="s">
        <v>1392</v>
      </c>
      <c r="C1299" s="89" t="s">
        <v>100</v>
      </c>
    </row>
    <row r="1300" spans="1:3" x14ac:dyDescent="0.25">
      <c r="A1300" s="92">
        <v>62457</v>
      </c>
      <c r="B1300" s="88" t="s">
        <v>1393</v>
      </c>
      <c r="C1300" s="89" t="s">
        <v>124</v>
      </c>
    </row>
    <row r="1301" spans="1:3" x14ac:dyDescent="0.25">
      <c r="A1301" s="92">
        <v>62458</v>
      </c>
      <c r="B1301" s="88" t="s">
        <v>1394</v>
      </c>
      <c r="C1301" s="89" t="s">
        <v>124</v>
      </c>
    </row>
    <row r="1302" spans="1:3" x14ac:dyDescent="0.25">
      <c r="A1302" s="92">
        <v>62459</v>
      </c>
      <c r="B1302" s="88" t="s">
        <v>1395</v>
      </c>
      <c r="C1302" s="89" t="s">
        <v>100</v>
      </c>
    </row>
    <row r="1303" spans="1:3" x14ac:dyDescent="0.25">
      <c r="A1303" s="92">
        <v>62460</v>
      </c>
      <c r="B1303" s="88" t="s">
        <v>1396</v>
      </c>
      <c r="C1303" s="89" t="s">
        <v>100</v>
      </c>
    </row>
    <row r="1304" spans="1:3" x14ac:dyDescent="0.25">
      <c r="A1304" s="92">
        <v>62461</v>
      </c>
      <c r="B1304" s="88" t="s">
        <v>1397</v>
      </c>
      <c r="C1304" s="89" t="s">
        <v>100</v>
      </c>
    </row>
    <row r="1305" spans="1:3" x14ac:dyDescent="0.25">
      <c r="A1305" s="92">
        <v>62462</v>
      </c>
      <c r="B1305" s="88" t="s">
        <v>1398</v>
      </c>
      <c r="C1305" s="89" t="s">
        <v>100</v>
      </c>
    </row>
    <row r="1306" spans="1:3" x14ac:dyDescent="0.25">
      <c r="A1306" s="92">
        <v>62463</v>
      </c>
      <c r="B1306" s="88" t="s">
        <v>1399</v>
      </c>
      <c r="C1306" s="89" t="s">
        <v>100</v>
      </c>
    </row>
    <row r="1307" spans="1:3" x14ac:dyDescent="0.25">
      <c r="A1307" s="92">
        <v>62464</v>
      </c>
      <c r="B1307" s="88" t="s">
        <v>1400</v>
      </c>
      <c r="C1307" s="89" t="s">
        <v>124</v>
      </c>
    </row>
    <row r="1308" spans="1:3" x14ac:dyDescent="0.25">
      <c r="A1308" s="92">
        <v>62465</v>
      </c>
      <c r="B1308" s="88" t="s">
        <v>1401</v>
      </c>
      <c r="C1308" s="89" t="s">
        <v>100</v>
      </c>
    </row>
    <row r="1309" spans="1:3" x14ac:dyDescent="0.25">
      <c r="A1309" s="92">
        <v>62466</v>
      </c>
      <c r="B1309" s="88" t="s">
        <v>1402</v>
      </c>
      <c r="C1309" s="89" t="s">
        <v>100</v>
      </c>
    </row>
    <row r="1310" spans="1:3" x14ac:dyDescent="0.25">
      <c r="A1310" s="92">
        <v>62467</v>
      </c>
      <c r="B1310" s="88" t="s">
        <v>1403</v>
      </c>
      <c r="C1310" s="89" t="s">
        <v>100</v>
      </c>
    </row>
    <row r="1311" spans="1:3" x14ac:dyDescent="0.25">
      <c r="A1311" s="92">
        <v>62468</v>
      </c>
      <c r="B1311" s="88" t="s">
        <v>1404</v>
      </c>
      <c r="C1311" s="89" t="s">
        <v>100</v>
      </c>
    </row>
    <row r="1312" spans="1:3" x14ac:dyDescent="0.25">
      <c r="A1312" s="92">
        <v>62469</v>
      </c>
      <c r="B1312" s="88" t="s">
        <v>1405</v>
      </c>
      <c r="C1312" s="89" t="s">
        <v>100</v>
      </c>
    </row>
    <row r="1313" spans="1:3" x14ac:dyDescent="0.25">
      <c r="A1313" s="92">
        <v>62470</v>
      </c>
      <c r="B1313" s="88" t="s">
        <v>1406</v>
      </c>
      <c r="C1313" s="89" t="s">
        <v>100</v>
      </c>
    </row>
    <row r="1314" spans="1:3" x14ac:dyDescent="0.25">
      <c r="A1314" s="92">
        <v>62471</v>
      </c>
      <c r="B1314" s="88" t="s">
        <v>1407</v>
      </c>
      <c r="C1314" s="89" t="s">
        <v>124</v>
      </c>
    </row>
    <row r="1315" spans="1:3" x14ac:dyDescent="0.25">
      <c r="A1315" s="92">
        <v>62472</v>
      </c>
      <c r="B1315" s="88" t="s">
        <v>1408</v>
      </c>
      <c r="C1315" s="89" t="s">
        <v>100</v>
      </c>
    </row>
    <row r="1316" spans="1:3" x14ac:dyDescent="0.25">
      <c r="A1316" s="92">
        <v>62473</v>
      </c>
      <c r="B1316" s="88" t="s">
        <v>1409</v>
      </c>
      <c r="C1316" s="89" t="s">
        <v>100</v>
      </c>
    </row>
    <row r="1317" spans="1:3" x14ac:dyDescent="0.25">
      <c r="A1317" s="92">
        <v>62474</v>
      </c>
      <c r="B1317" s="88" t="s">
        <v>1410</v>
      </c>
      <c r="C1317" s="89" t="s">
        <v>124</v>
      </c>
    </row>
    <row r="1318" spans="1:3" x14ac:dyDescent="0.25">
      <c r="A1318" s="92">
        <v>62475</v>
      </c>
      <c r="B1318" s="88" t="s">
        <v>1411</v>
      </c>
      <c r="C1318" s="89" t="s">
        <v>100</v>
      </c>
    </row>
    <row r="1319" spans="1:3" x14ac:dyDescent="0.25">
      <c r="A1319" s="92">
        <v>62476</v>
      </c>
      <c r="B1319" s="88" t="s">
        <v>1412</v>
      </c>
      <c r="C1319" s="89" t="s">
        <v>124</v>
      </c>
    </row>
    <row r="1320" spans="1:3" x14ac:dyDescent="0.25">
      <c r="A1320" s="92">
        <v>62477</v>
      </c>
      <c r="B1320" s="88" t="s">
        <v>1413</v>
      </c>
      <c r="C1320" s="89" t="s">
        <v>100</v>
      </c>
    </row>
    <row r="1321" spans="1:3" x14ac:dyDescent="0.25">
      <c r="A1321" s="92">
        <v>62478</v>
      </c>
      <c r="B1321" s="88" t="s">
        <v>1414</v>
      </c>
      <c r="C1321" s="89" t="s">
        <v>100</v>
      </c>
    </row>
    <row r="1322" spans="1:3" x14ac:dyDescent="0.25">
      <c r="A1322" s="92">
        <v>62479</v>
      </c>
      <c r="B1322" s="88" t="s">
        <v>1415</v>
      </c>
      <c r="C1322" s="89" t="s">
        <v>124</v>
      </c>
    </row>
    <row r="1323" spans="1:3" x14ac:dyDescent="0.25">
      <c r="A1323" s="92">
        <v>62480</v>
      </c>
      <c r="B1323" s="88" t="s">
        <v>1416</v>
      </c>
      <c r="C1323" s="89" t="s">
        <v>124</v>
      </c>
    </row>
    <row r="1324" spans="1:3" x14ac:dyDescent="0.25">
      <c r="A1324" s="92">
        <v>62481</v>
      </c>
      <c r="B1324" s="88" t="s">
        <v>1417</v>
      </c>
      <c r="C1324" s="89" t="s">
        <v>100</v>
      </c>
    </row>
    <row r="1325" spans="1:3" x14ac:dyDescent="0.25">
      <c r="A1325" s="92">
        <v>62483</v>
      </c>
      <c r="B1325" s="88" t="s">
        <v>1418</v>
      </c>
      <c r="C1325" s="89" t="s">
        <v>124</v>
      </c>
    </row>
    <row r="1326" spans="1:3" x14ac:dyDescent="0.25">
      <c r="A1326" s="92">
        <v>62484</v>
      </c>
      <c r="B1326" s="88" t="s">
        <v>1419</v>
      </c>
      <c r="C1326" s="89" t="s">
        <v>100</v>
      </c>
    </row>
    <row r="1327" spans="1:3" x14ac:dyDescent="0.25">
      <c r="A1327" s="92">
        <v>62485</v>
      </c>
      <c r="B1327" s="88" t="s">
        <v>1420</v>
      </c>
      <c r="C1327" s="89" t="s">
        <v>100</v>
      </c>
    </row>
    <row r="1328" spans="1:3" x14ac:dyDescent="0.25">
      <c r="A1328" s="92">
        <v>62486</v>
      </c>
      <c r="B1328" s="88" t="s">
        <v>1421</v>
      </c>
      <c r="C1328" s="89" t="s">
        <v>124</v>
      </c>
    </row>
    <row r="1329" spans="1:3" x14ac:dyDescent="0.25">
      <c r="A1329" s="92">
        <v>62487</v>
      </c>
      <c r="B1329" s="88" t="s">
        <v>1422</v>
      </c>
      <c r="C1329" s="89" t="s">
        <v>124</v>
      </c>
    </row>
    <row r="1330" spans="1:3" x14ac:dyDescent="0.25">
      <c r="A1330" s="92">
        <v>62488</v>
      </c>
      <c r="B1330" s="88" t="s">
        <v>1423</v>
      </c>
      <c r="C1330" s="89" t="s">
        <v>124</v>
      </c>
    </row>
    <row r="1331" spans="1:3" x14ac:dyDescent="0.25">
      <c r="A1331" s="92">
        <v>62489</v>
      </c>
      <c r="B1331" s="88" t="s">
        <v>1424</v>
      </c>
      <c r="C1331" s="89" t="s">
        <v>124</v>
      </c>
    </row>
    <row r="1332" spans="1:3" x14ac:dyDescent="0.25">
      <c r="A1332" s="92">
        <v>62490</v>
      </c>
      <c r="B1332" s="88" t="s">
        <v>1425</v>
      </c>
      <c r="C1332" s="89" t="s">
        <v>100</v>
      </c>
    </row>
    <row r="1333" spans="1:3" x14ac:dyDescent="0.25">
      <c r="A1333" s="92">
        <v>62491</v>
      </c>
      <c r="B1333" s="88" t="s">
        <v>1426</v>
      </c>
      <c r="C1333" s="89" t="s">
        <v>100</v>
      </c>
    </row>
    <row r="1334" spans="1:3" x14ac:dyDescent="0.25">
      <c r="A1334" s="92">
        <v>62492</v>
      </c>
      <c r="B1334" s="88" t="s">
        <v>1427</v>
      </c>
      <c r="C1334" s="89" t="s">
        <v>100</v>
      </c>
    </row>
    <row r="1335" spans="1:3" x14ac:dyDescent="0.25">
      <c r="A1335" s="92">
        <v>62493</v>
      </c>
      <c r="B1335" s="88" t="s">
        <v>1428</v>
      </c>
      <c r="C1335" s="89" t="s">
        <v>100</v>
      </c>
    </row>
    <row r="1336" spans="1:3" x14ac:dyDescent="0.25">
      <c r="A1336" s="92">
        <v>62494</v>
      </c>
      <c r="B1336" s="88" t="s">
        <v>1429</v>
      </c>
      <c r="C1336" s="89" t="s">
        <v>100</v>
      </c>
    </row>
    <row r="1337" spans="1:3" x14ac:dyDescent="0.25">
      <c r="A1337" s="92">
        <v>62495</v>
      </c>
      <c r="B1337" s="88" t="s">
        <v>1430</v>
      </c>
      <c r="C1337" s="89" t="s">
        <v>100</v>
      </c>
    </row>
    <row r="1338" spans="1:3" x14ac:dyDescent="0.25">
      <c r="A1338" s="92">
        <v>62496</v>
      </c>
      <c r="B1338" s="88" t="s">
        <v>1431</v>
      </c>
      <c r="C1338" s="89" t="s">
        <v>124</v>
      </c>
    </row>
    <row r="1339" spans="1:3" x14ac:dyDescent="0.25">
      <c r="A1339" s="92">
        <v>62497</v>
      </c>
      <c r="B1339" s="88" t="s">
        <v>1432</v>
      </c>
      <c r="C1339" s="89" t="s">
        <v>100</v>
      </c>
    </row>
    <row r="1340" spans="1:3" x14ac:dyDescent="0.25">
      <c r="A1340" s="92">
        <v>62498</v>
      </c>
      <c r="B1340" s="88" t="s">
        <v>1433</v>
      </c>
      <c r="C1340" s="89" t="s">
        <v>124</v>
      </c>
    </row>
    <row r="1341" spans="1:3" x14ac:dyDescent="0.25">
      <c r="A1341" s="92">
        <v>62499</v>
      </c>
      <c r="B1341" s="88" t="s">
        <v>1434</v>
      </c>
      <c r="C1341" s="89" t="s">
        <v>124</v>
      </c>
    </row>
    <row r="1342" spans="1:3" x14ac:dyDescent="0.25">
      <c r="A1342" s="92">
        <v>62500</v>
      </c>
      <c r="B1342" s="88" t="s">
        <v>1435</v>
      </c>
      <c r="C1342" s="89" t="s">
        <v>124</v>
      </c>
    </row>
    <row r="1343" spans="1:3" x14ac:dyDescent="0.25">
      <c r="A1343" s="92">
        <v>62501</v>
      </c>
      <c r="B1343" s="88" t="s">
        <v>1436</v>
      </c>
      <c r="C1343" s="89" t="s">
        <v>100</v>
      </c>
    </row>
    <row r="1344" spans="1:3" x14ac:dyDescent="0.25">
      <c r="A1344" s="92">
        <v>62502</v>
      </c>
      <c r="B1344" s="88" t="s">
        <v>1437</v>
      </c>
      <c r="C1344" s="89" t="s">
        <v>100</v>
      </c>
    </row>
    <row r="1345" spans="1:3" x14ac:dyDescent="0.25">
      <c r="A1345" s="92">
        <v>62503</v>
      </c>
      <c r="B1345" s="88" t="s">
        <v>1438</v>
      </c>
      <c r="C1345" s="89" t="s">
        <v>124</v>
      </c>
    </row>
    <row r="1346" spans="1:3" x14ac:dyDescent="0.25">
      <c r="A1346" s="92">
        <v>62504</v>
      </c>
      <c r="B1346" s="88" t="s">
        <v>1439</v>
      </c>
      <c r="C1346" s="89" t="s">
        <v>124</v>
      </c>
    </row>
    <row r="1347" spans="1:3" x14ac:dyDescent="0.25">
      <c r="A1347" s="92">
        <v>62505</v>
      </c>
      <c r="B1347" s="88" t="s">
        <v>1440</v>
      </c>
      <c r="C1347" s="89" t="s">
        <v>124</v>
      </c>
    </row>
    <row r="1348" spans="1:3" x14ac:dyDescent="0.25">
      <c r="A1348" s="92">
        <v>62506</v>
      </c>
      <c r="B1348" s="88" t="s">
        <v>1441</v>
      </c>
      <c r="C1348" s="89" t="s">
        <v>124</v>
      </c>
    </row>
    <row r="1349" spans="1:3" x14ac:dyDescent="0.25">
      <c r="A1349" s="92">
        <v>62507</v>
      </c>
      <c r="B1349" s="88" t="s">
        <v>1442</v>
      </c>
      <c r="C1349" s="89" t="s">
        <v>100</v>
      </c>
    </row>
    <row r="1350" spans="1:3" x14ac:dyDescent="0.25">
      <c r="A1350" s="92">
        <v>62508</v>
      </c>
      <c r="B1350" s="88" t="s">
        <v>1443</v>
      </c>
      <c r="C1350" s="89" t="s">
        <v>124</v>
      </c>
    </row>
    <row r="1351" spans="1:3" x14ac:dyDescent="0.25">
      <c r="A1351" s="92">
        <v>62509</v>
      </c>
      <c r="B1351" s="88" t="s">
        <v>1444</v>
      </c>
      <c r="C1351" s="89" t="s">
        <v>124</v>
      </c>
    </row>
    <row r="1352" spans="1:3" x14ac:dyDescent="0.25">
      <c r="A1352" s="92">
        <v>62510</v>
      </c>
      <c r="B1352" s="88" t="s">
        <v>1445</v>
      </c>
      <c r="C1352" s="89" t="s">
        <v>124</v>
      </c>
    </row>
    <row r="1353" spans="1:3" x14ac:dyDescent="0.25">
      <c r="A1353" s="92">
        <v>62511</v>
      </c>
      <c r="B1353" s="88" t="s">
        <v>1446</v>
      </c>
      <c r="C1353" s="89" t="s">
        <v>100</v>
      </c>
    </row>
    <row r="1354" spans="1:3" x14ac:dyDescent="0.25">
      <c r="A1354" s="92">
        <v>62512</v>
      </c>
      <c r="B1354" s="88" t="s">
        <v>1447</v>
      </c>
      <c r="C1354" s="89" t="s">
        <v>100</v>
      </c>
    </row>
    <row r="1355" spans="1:3" x14ac:dyDescent="0.25">
      <c r="A1355" s="92">
        <v>62513</v>
      </c>
      <c r="B1355" s="88" t="s">
        <v>1448</v>
      </c>
      <c r="C1355" s="89" t="s">
        <v>100</v>
      </c>
    </row>
    <row r="1356" spans="1:3" x14ac:dyDescent="0.25">
      <c r="A1356" s="92">
        <v>62514</v>
      </c>
      <c r="B1356" s="88" t="s">
        <v>1449</v>
      </c>
      <c r="C1356" s="89" t="s">
        <v>100</v>
      </c>
    </row>
    <row r="1357" spans="1:3" x14ac:dyDescent="0.25">
      <c r="A1357" s="92">
        <v>62515</v>
      </c>
      <c r="B1357" s="88" t="s">
        <v>1450</v>
      </c>
      <c r="C1357" s="89" t="s">
        <v>100</v>
      </c>
    </row>
    <row r="1358" spans="1:3" x14ac:dyDescent="0.25">
      <c r="A1358" s="92">
        <v>62516</v>
      </c>
      <c r="B1358" s="88" t="s">
        <v>1451</v>
      </c>
      <c r="C1358" s="89" t="s">
        <v>124</v>
      </c>
    </row>
    <row r="1359" spans="1:3" x14ac:dyDescent="0.25">
      <c r="A1359" s="92">
        <v>62517</v>
      </c>
      <c r="B1359" s="88" t="s">
        <v>1452</v>
      </c>
      <c r="C1359" s="89" t="s">
        <v>100</v>
      </c>
    </row>
    <row r="1360" spans="1:3" x14ac:dyDescent="0.25">
      <c r="A1360" s="92">
        <v>62518</v>
      </c>
      <c r="B1360" s="88" t="s">
        <v>1453</v>
      </c>
      <c r="C1360" s="89" t="s">
        <v>100</v>
      </c>
    </row>
    <row r="1361" spans="1:3" x14ac:dyDescent="0.25">
      <c r="A1361" s="92">
        <v>62519</v>
      </c>
      <c r="B1361" s="88" t="s">
        <v>1454</v>
      </c>
      <c r="C1361" s="89" t="s">
        <v>100</v>
      </c>
    </row>
    <row r="1362" spans="1:3" x14ac:dyDescent="0.25">
      <c r="A1362" s="92">
        <v>62520</v>
      </c>
      <c r="B1362" s="88" t="s">
        <v>1455</v>
      </c>
      <c r="C1362" s="89" t="s">
        <v>100</v>
      </c>
    </row>
    <row r="1363" spans="1:3" x14ac:dyDescent="0.25">
      <c r="A1363" s="92">
        <v>62521</v>
      </c>
      <c r="B1363" s="88" t="s">
        <v>1456</v>
      </c>
      <c r="C1363" s="89" t="s">
        <v>100</v>
      </c>
    </row>
    <row r="1364" spans="1:3" x14ac:dyDescent="0.25">
      <c r="A1364" s="92">
        <v>62522</v>
      </c>
      <c r="B1364" s="88" t="s">
        <v>1457</v>
      </c>
      <c r="C1364" s="89" t="s">
        <v>100</v>
      </c>
    </row>
    <row r="1365" spans="1:3" x14ac:dyDescent="0.25">
      <c r="A1365" s="92">
        <v>62523</v>
      </c>
      <c r="B1365" s="88" t="s">
        <v>1458</v>
      </c>
      <c r="C1365" s="89" t="s">
        <v>124</v>
      </c>
    </row>
    <row r="1366" spans="1:3" x14ac:dyDescent="0.25">
      <c r="A1366" s="92">
        <v>62524</v>
      </c>
      <c r="B1366" s="88" t="s">
        <v>1459</v>
      </c>
      <c r="C1366" s="89" t="s">
        <v>124</v>
      </c>
    </row>
    <row r="1367" spans="1:3" x14ac:dyDescent="0.25">
      <c r="A1367" s="92">
        <v>62525</v>
      </c>
      <c r="B1367" s="88" t="s">
        <v>1460</v>
      </c>
      <c r="C1367" s="89" t="s">
        <v>124</v>
      </c>
    </row>
    <row r="1368" spans="1:3" x14ac:dyDescent="0.25">
      <c r="A1368" s="92">
        <v>62526</v>
      </c>
      <c r="B1368" s="88" t="s">
        <v>1461</v>
      </c>
      <c r="C1368" s="89" t="s">
        <v>100</v>
      </c>
    </row>
    <row r="1369" spans="1:3" x14ac:dyDescent="0.25">
      <c r="A1369" s="92">
        <v>62527</v>
      </c>
      <c r="B1369" s="88" t="s">
        <v>1462</v>
      </c>
      <c r="C1369" s="89" t="s">
        <v>100</v>
      </c>
    </row>
    <row r="1370" spans="1:3" x14ac:dyDescent="0.25">
      <c r="A1370" s="92">
        <v>62528</v>
      </c>
      <c r="B1370" s="88" t="s">
        <v>1463</v>
      </c>
      <c r="C1370" s="89" t="s">
        <v>124</v>
      </c>
    </row>
    <row r="1371" spans="1:3" x14ac:dyDescent="0.25">
      <c r="A1371" s="92">
        <v>62529</v>
      </c>
      <c r="B1371" s="88" t="s">
        <v>1464</v>
      </c>
      <c r="C1371" s="89" t="s">
        <v>100</v>
      </c>
    </row>
    <row r="1372" spans="1:3" x14ac:dyDescent="0.25">
      <c r="A1372" s="92">
        <v>62530</v>
      </c>
      <c r="B1372" s="88" t="s">
        <v>1465</v>
      </c>
      <c r="C1372" s="89" t="s">
        <v>100</v>
      </c>
    </row>
    <row r="1373" spans="1:3" x14ac:dyDescent="0.25">
      <c r="A1373" s="92">
        <v>62531</v>
      </c>
      <c r="B1373" s="88" t="s">
        <v>1466</v>
      </c>
      <c r="C1373" s="89" t="s">
        <v>124</v>
      </c>
    </row>
    <row r="1374" spans="1:3" x14ac:dyDescent="0.25">
      <c r="A1374" s="92">
        <v>62532</v>
      </c>
      <c r="B1374" s="88" t="s">
        <v>1467</v>
      </c>
      <c r="C1374" s="89" t="s">
        <v>124</v>
      </c>
    </row>
    <row r="1375" spans="1:3" x14ac:dyDescent="0.25">
      <c r="A1375" s="92">
        <v>62533</v>
      </c>
      <c r="B1375" s="88" t="s">
        <v>1468</v>
      </c>
      <c r="C1375" s="89" t="s">
        <v>100</v>
      </c>
    </row>
    <row r="1376" spans="1:3" x14ac:dyDescent="0.25">
      <c r="A1376" s="92">
        <v>62534</v>
      </c>
      <c r="B1376" s="88" t="s">
        <v>1469</v>
      </c>
      <c r="C1376" s="89" t="s">
        <v>124</v>
      </c>
    </row>
    <row r="1377" spans="1:3" x14ac:dyDescent="0.25">
      <c r="A1377" s="92">
        <v>62535</v>
      </c>
      <c r="B1377" s="88" t="s">
        <v>1470</v>
      </c>
      <c r="C1377" s="89" t="s">
        <v>124</v>
      </c>
    </row>
    <row r="1378" spans="1:3" x14ac:dyDescent="0.25">
      <c r="A1378" s="92">
        <v>62536</v>
      </c>
      <c r="B1378" s="88" t="s">
        <v>1471</v>
      </c>
      <c r="C1378" s="89" t="s">
        <v>100</v>
      </c>
    </row>
    <row r="1379" spans="1:3" x14ac:dyDescent="0.25">
      <c r="A1379" s="92">
        <v>62537</v>
      </c>
      <c r="B1379" s="88" t="s">
        <v>1472</v>
      </c>
      <c r="C1379" s="89" t="s">
        <v>100</v>
      </c>
    </row>
    <row r="1380" spans="1:3" x14ac:dyDescent="0.25">
      <c r="A1380" s="92">
        <v>62538</v>
      </c>
      <c r="B1380" s="88" t="s">
        <v>1473</v>
      </c>
      <c r="C1380" s="89" t="s">
        <v>100</v>
      </c>
    </row>
    <row r="1381" spans="1:3" x14ac:dyDescent="0.25">
      <c r="A1381" s="92">
        <v>62539</v>
      </c>
      <c r="B1381" s="88" t="s">
        <v>1474</v>
      </c>
      <c r="C1381" s="89" t="s">
        <v>100</v>
      </c>
    </row>
    <row r="1382" spans="1:3" x14ac:dyDescent="0.25">
      <c r="A1382" s="92">
        <v>62540</v>
      </c>
      <c r="B1382" s="88" t="s">
        <v>1475</v>
      </c>
      <c r="C1382" s="89" t="s">
        <v>100</v>
      </c>
    </row>
    <row r="1383" spans="1:3" x14ac:dyDescent="0.25">
      <c r="A1383" s="92">
        <v>62541</v>
      </c>
      <c r="B1383" s="88" t="s">
        <v>1476</v>
      </c>
      <c r="C1383" s="89" t="s">
        <v>100</v>
      </c>
    </row>
    <row r="1384" spans="1:3" x14ac:dyDescent="0.25">
      <c r="A1384" s="92">
        <v>62542</v>
      </c>
      <c r="B1384" s="88" t="s">
        <v>1477</v>
      </c>
      <c r="C1384" s="89" t="s">
        <v>100</v>
      </c>
    </row>
    <row r="1385" spans="1:3" x14ac:dyDescent="0.25">
      <c r="A1385" s="92">
        <v>62543</v>
      </c>
      <c r="B1385" s="88" t="s">
        <v>1478</v>
      </c>
      <c r="C1385" s="89" t="s">
        <v>124</v>
      </c>
    </row>
    <row r="1386" spans="1:3" x14ac:dyDescent="0.25">
      <c r="A1386" s="92">
        <v>62544</v>
      </c>
      <c r="B1386" s="88" t="s">
        <v>1479</v>
      </c>
      <c r="C1386" s="89" t="s">
        <v>100</v>
      </c>
    </row>
    <row r="1387" spans="1:3" x14ac:dyDescent="0.25">
      <c r="A1387" s="92">
        <v>62545</v>
      </c>
      <c r="B1387" s="88" t="s">
        <v>1480</v>
      </c>
      <c r="C1387" s="89" t="s">
        <v>100</v>
      </c>
    </row>
    <row r="1388" spans="1:3" x14ac:dyDescent="0.25">
      <c r="A1388" s="92">
        <v>62546</v>
      </c>
      <c r="B1388" s="88" t="s">
        <v>1481</v>
      </c>
      <c r="C1388" s="89" t="s">
        <v>100</v>
      </c>
    </row>
    <row r="1389" spans="1:3" x14ac:dyDescent="0.25">
      <c r="A1389" s="92">
        <v>62547</v>
      </c>
      <c r="B1389" s="88" t="s">
        <v>1482</v>
      </c>
      <c r="C1389" s="89" t="s">
        <v>100</v>
      </c>
    </row>
    <row r="1390" spans="1:3" x14ac:dyDescent="0.25">
      <c r="A1390" s="92">
        <v>62548</v>
      </c>
      <c r="B1390" s="88" t="s">
        <v>1483</v>
      </c>
      <c r="C1390" s="89" t="s">
        <v>100</v>
      </c>
    </row>
    <row r="1391" spans="1:3" x14ac:dyDescent="0.25">
      <c r="A1391" s="92">
        <v>62549</v>
      </c>
      <c r="B1391" s="88" t="s">
        <v>1484</v>
      </c>
      <c r="C1391" s="89" t="s">
        <v>100</v>
      </c>
    </row>
    <row r="1392" spans="1:3" x14ac:dyDescent="0.25">
      <c r="A1392" s="92">
        <v>62550</v>
      </c>
      <c r="B1392" s="88" t="s">
        <v>1485</v>
      </c>
      <c r="C1392" s="89" t="s">
        <v>100</v>
      </c>
    </row>
    <row r="1393" spans="1:3" x14ac:dyDescent="0.25">
      <c r="A1393" s="92">
        <v>62551</v>
      </c>
      <c r="B1393" s="88" t="s">
        <v>1486</v>
      </c>
      <c r="C1393" s="89" t="s">
        <v>100</v>
      </c>
    </row>
    <row r="1394" spans="1:3" x14ac:dyDescent="0.25">
      <c r="A1394" s="92">
        <v>62552</v>
      </c>
      <c r="B1394" s="88" t="s">
        <v>1487</v>
      </c>
      <c r="C1394" s="89" t="s">
        <v>100</v>
      </c>
    </row>
    <row r="1395" spans="1:3" x14ac:dyDescent="0.25">
      <c r="A1395" s="92">
        <v>62553</v>
      </c>
      <c r="B1395" s="88" t="s">
        <v>1488</v>
      </c>
      <c r="C1395" s="89" t="s">
        <v>100</v>
      </c>
    </row>
    <row r="1396" spans="1:3" x14ac:dyDescent="0.25">
      <c r="A1396" s="92">
        <v>62554</v>
      </c>
      <c r="B1396" s="88" t="s">
        <v>1489</v>
      </c>
      <c r="C1396" s="89" t="s">
        <v>100</v>
      </c>
    </row>
    <row r="1397" spans="1:3" x14ac:dyDescent="0.25">
      <c r="A1397" s="92">
        <v>62555</v>
      </c>
      <c r="B1397" s="88" t="s">
        <v>1490</v>
      </c>
      <c r="C1397" s="89" t="s">
        <v>124</v>
      </c>
    </row>
    <row r="1398" spans="1:3" x14ac:dyDescent="0.25">
      <c r="A1398" s="92">
        <v>62556</v>
      </c>
      <c r="B1398" s="88" t="s">
        <v>1491</v>
      </c>
      <c r="C1398" s="89" t="s">
        <v>100</v>
      </c>
    </row>
    <row r="1399" spans="1:3" x14ac:dyDescent="0.25">
      <c r="A1399" s="92">
        <v>62557</v>
      </c>
      <c r="B1399" s="88" t="s">
        <v>1492</v>
      </c>
      <c r="C1399" s="89" t="s">
        <v>100</v>
      </c>
    </row>
    <row r="1400" spans="1:3" x14ac:dyDescent="0.25">
      <c r="A1400" s="92">
        <v>62558</v>
      </c>
      <c r="B1400" s="88" t="s">
        <v>1493</v>
      </c>
      <c r="C1400" s="89" t="s">
        <v>100</v>
      </c>
    </row>
    <row r="1401" spans="1:3" x14ac:dyDescent="0.25">
      <c r="A1401" s="92">
        <v>62559</v>
      </c>
      <c r="B1401" s="88" t="s">
        <v>1494</v>
      </c>
      <c r="C1401" s="89" t="s">
        <v>100</v>
      </c>
    </row>
    <row r="1402" spans="1:3" x14ac:dyDescent="0.25">
      <c r="A1402" s="92">
        <v>62560</v>
      </c>
      <c r="B1402" s="88" t="s">
        <v>1495</v>
      </c>
      <c r="C1402" s="89" t="s">
        <v>124</v>
      </c>
    </row>
    <row r="1403" spans="1:3" x14ac:dyDescent="0.25">
      <c r="A1403" s="92">
        <v>62561</v>
      </c>
      <c r="B1403" s="88" t="s">
        <v>1496</v>
      </c>
      <c r="C1403" s="89" t="s">
        <v>124</v>
      </c>
    </row>
    <row r="1404" spans="1:3" x14ac:dyDescent="0.25">
      <c r="A1404" s="92">
        <v>62562</v>
      </c>
      <c r="B1404" s="88" t="s">
        <v>1497</v>
      </c>
      <c r="C1404" s="89" t="s">
        <v>100</v>
      </c>
    </row>
    <row r="1405" spans="1:3" x14ac:dyDescent="0.25">
      <c r="A1405" s="92">
        <v>62563</v>
      </c>
      <c r="B1405" s="88" t="s">
        <v>1498</v>
      </c>
      <c r="C1405" s="89" t="s">
        <v>124</v>
      </c>
    </row>
    <row r="1406" spans="1:3" x14ac:dyDescent="0.25">
      <c r="A1406" s="92">
        <v>62564</v>
      </c>
      <c r="B1406" s="88" t="s">
        <v>1499</v>
      </c>
      <c r="C1406" s="89" t="s">
        <v>124</v>
      </c>
    </row>
    <row r="1407" spans="1:3" x14ac:dyDescent="0.25">
      <c r="A1407" s="92">
        <v>62565</v>
      </c>
      <c r="B1407" s="88" t="s">
        <v>1500</v>
      </c>
      <c r="C1407" s="89" t="s">
        <v>100</v>
      </c>
    </row>
    <row r="1408" spans="1:3" x14ac:dyDescent="0.25">
      <c r="A1408" s="92">
        <v>62566</v>
      </c>
      <c r="B1408" s="88" t="s">
        <v>1501</v>
      </c>
      <c r="C1408" s="89" t="s">
        <v>124</v>
      </c>
    </row>
    <row r="1409" spans="1:3" x14ac:dyDescent="0.25">
      <c r="A1409" s="92">
        <v>62567</v>
      </c>
      <c r="B1409" s="88" t="s">
        <v>1502</v>
      </c>
      <c r="C1409" s="89" t="s">
        <v>124</v>
      </c>
    </row>
    <row r="1410" spans="1:3" x14ac:dyDescent="0.25">
      <c r="A1410" s="92">
        <v>62568</v>
      </c>
      <c r="B1410" s="88" t="s">
        <v>1503</v>
      </c>
      <c r="C1410" s="89" t="s">
        <v>100</v>
      </c>
    </row>
    <row r="1411" spans="1:3" x14ac:dyDescent="0.25">
      <c r="A1411" s="92">
        <v>62569</v>
      </c>
      <c r="B1411" s="88" t="s">
        <v>1504</v>
      </c>
      <c r="C1411" s="89" t="s">
        <v>124</v>
      </c>
    </row>
    <row r="1412" spans="1:3" x14ac:dyDescent="0.25">
      <c r="A1412" s="92">
        <v>62570</v>
      </c>
      <c r="B1412" s="88" t="s">
        <v>1505</v>
      </c>
      <c r="C1412" s="89" t="s">
        <v>124</v>
      </c>
    </row>
    <row r="1413" spans="1:3" x14ac:dyDescent="0.25">
      <c r="A1413" s="92">
        <v>62571</v>
      </c>
      <c r="B1413" s="88" t="s">
        <v>1506</v>
      </c>
      <c r="C1413" s="89" t="s">
        <v>100</v>
      </c>
    </row>
    <row r="1414" spans="1:3" x14ac:dyDescent="0.25">
      <c r="A1414" s="92">
        <v>62572</v>
      </c>
      <c r="B1414" s="88" t="s">
        <v>1507</v>
      </c>
      <c r="C1414" s="89" t="s">
        <v>100</v>
      </c>
    </row>
    <row r="1415" spans="1:3" x14ac:dyDescent="0.25">
      <c r="A1415" s="92">
        <v>62573</v>
      </c>
      <c r="B1415" s="88" t="s">
        <v>1508</v>
      </c>
      <c r="C1415" s="89" t="s">
        <v>124</v>
      </c>
    </row>
    <row r="1416" spans="1:3" x14ac:dyDescent="0.25">
      <c r="A1416" s="92">
        <v>62574</v>
      </c>
      <c r="B1416" s="88" t="s">
        <v>1509</v>
      </c>
      <c r="C1416" s="89" t="s">
        <v>100</v>
      </c>
    </row>
    <row r="1417" spans="1:3" x14ac:dyDescent="0.25">
      <c r="A1417" s="92">
        <v>62576</v>
      </c>
      <c r="B1417" s="88" t="s">
        <v>1510</v>
      </c>
      <c r="C1417" s="89" t="s">
        <v>100</v>
      </c>
    </row>
    <row r="1418" spans="1:3" x14ac:dyDescent="0.25">
      <c r="A1418" s="92">
        <v>62577</v>
      </c>
      <c r="B1418" s="88" t="s">
        <v>1511</v>
      </c>
      <c r="C1418" s="89" t="s">
        <v>100</v>
      </c>
    </row>
    <row r="1419" spans="1:3" x14ac:dyDescent="0.25">
      <c r="A1419" s="92">
        <v>62578</v>
      </c>
      <c r="B1419" s="88" t="s">
        <v>1512</v>
      </c>
      <c r="C1419" s="89" t="s">
        <v>124</v>
      </c>
    </row>
    <row r="1420" spans="1:3" x14ac:dyDescent="0.25">
      <c r="A1420" s="92">
        <v>62579</v>
      </c>
      <c r="B1420" s="88" t="s">
        <v>1513</v>
      </c>
      <c r="C1420" s="89" t="s">
        <v>100</v>
      </c>
    </row>
    <row r="1421" spans="1:3" x14ac:dyDescent="0.25">
      <c r="A1421" s="92">
        <v>62580</v>
      </c>
      <c r="B1421" s="88" t="s">
        <v>1514</v>
      </c>
      <c r="C1421" s="89" t="s">
        <v>100</v>
      </c>
    </row>
    <row r="1422" spans="1:3" x14ac:dyDescent="0.25">
      <c r="A1422" s="92">
        <v>62581</v>
      </c>
      <c r="B1422" s="88" t="s">
        <v>1515</v>
      </c>
      <c r="C1422" s="89" t="s">
        <v>100</v>
      </c>
    </row>
    <row r="1423" spans="1:3" x14ac:dyDescent="0.25">
      <c r="A1423" s="92">
        <v>62582</v>
      </c>
      <c r="B1423" s="88" t="s">
        <v>1516</v>
      </c>
      <c r="C1423" s="89" t="s">
        <v>124</v>
      </c>
    </row>
    <row r="1424" spans="1:3" x14ac:dyDescent="0.25">
      <c r="A1424" s="92">
        <v>62583</v>
      </c>
      <c r="B1424" s="88" t="s">
        <v>1517</v>
      </c>
      <c r="C1424" s="89" t="s">
        <v>124</v>
      </c>
    </row>
    <row r="1425" spans="1:3" x14ac:dyDescent="0.25">
      <c r="A1425" s="92">
        <v>62584</v>
      </c>
      <c r="B1425" s="88" t="s">
        <v>1518</v>
      </c>
      <c r="C1425" s="89" t="s">
        <v>100</v>
      </c>
    </row>
    <row r="1426" spans="1:3" x14ac:dyDescent="0.25">
      <c r="A1426" s="92">
        <v>62585</v>
      </c>
      <c r="B1426" s="88" t="s">
        <v>1519</v>
      </c>
      <c r="C1426" s="89" t="s">
        <v>100</v>
      </c>
    </row>
    <row r="1427" spans="1:3" x14ac:dyDescent="0.25">
      <c r="A1427" s="92">
        <v>62586</v>
      </c>
      <c r="B1427" s="88" t="s">
        <v>1520</v>
      </c>
      <c r="C1427" s="89" t="s">
        <v>124</v>
      </c>
    </row>
    <row r="1428" spans="1:3" x14ac:dyDescent="0.25">
      <c r="A1428" s="92">
        <v>62587</v>
      </c>
      <c r="B1428" s="88" t="s">
        <v>1521</v>
      </c>
      <c r="C1428" s="89" t="s">
        <v>124</v>
      </c>
    </row>
    <row r="1429" spans="1:3" x14ac:dyDescent="0.25">
      <c r="A1429" s="92">
        <v>62588</v>
      </c>
      <c r="B1429" s="88" t="s">
        <v>1522</v>
      </c>
      <c r="C1429" s="89" t="s">
        <v>124</v>
      </c>
    </row>
    <row r="1430" spans="1:3" x14ac:dyDescent="0.25">
      <c r="A1430" s="92">
        <v>62589</v>
      </c>
      <c r="B1430" s="88" t="s">
        <v>1523</v>
      </c>
      <c r="C1430" s="89" t="s">
        <v>100</v>
      </c>
    </row>
    <row r="1431" spans="1:3" x14ac:dyDescent="0.25">
      <c r="A1431" s="92">
        <v>62590</v>
      </c>
      <c r="B1431" s="88" t="s">
        <v>1524</v>
      </c>
      <c r="C1431" s="89" t="s">
        <v>100</v>
      </c>
    </row>
    <row r="1432" spans="1:3" x14ac:dyDescent="0.25">
      <c r="A1432" s="92">
        <v>62591</v>
      </c>
      <c r="B1432" s="88" t="s">
        <v>1525</v>
      </c>
      <c r="C1432" s="89" t="s">
        <v>100</v>
      </c>
    </row>
    <row r="1433" spans="1:3" x14ac:dyDescent="0.25">
      <c r="A1433" s="92">
        <v>62592</v>
      </c>
      <c r="B1433" s="88" t="s">
        <v>1526</v>
      </c>
      <c r="C1433" s="89" t="s">
        <v>124</v>
      </c>
    </row>
    <row r="1434" spans="1:3" x14ac:dyDescent="0.25">
      <c r="A1434" s="92">
        <v>62593</v>
      </c>
      <c r="B1434" s="88" t="s">
        <v>1527</v>
      </c>
      <c r="C1434" s="89" t="s">
        <v>100</v>
      </c>
    </row>
    <row r="1435" spans="1:3" x14ac:dyDescent="0.25">
      <c r="A1435" s="92">
        <v>62594</v>
      </c>
      <c r="B1435" s="88" t="s">
        <v>1528</v>
      </c>
      <c r="C1435" s="89" t="s">
        <v>100</v>
      </c>
    </row>
    <row r="1436" spans="1:3" x14ac:dyDescent="0.25">
      <c r="A1436" s="92">
        <v>62595</v>
      </c>
      <c r="B1436" s="88" t="s">
        <v>1529</v>
      </c>
      <c r="C1436" s="89" t="s">
        <v>124</v>
      </c>
    </row>
    <row r="1437" spans="1:3" x14ac:dyDescent="0.25">
      <c r="A1437" s="92">
        <v>62596</v>
      </c>
      <c r="B1437" s="88" t="s">
        <v>1530</v>
      </c>
      <c r="C1437" s="89" t="s">
        <v>100</v>
      </c>
    </row>
    <row r="1438" spans="1:3" x14ac:dyDescent="0.25">
      <c r="A1438" s="92">
        <v>62597</v>
      </c>
      <c r="B1438" s="88" t="s">
        <v>1531</v>
      </c>
      <c r="C1438" s="89" t="s">
        <v>100</v>
      </c>
    </row>
    <row r="1439" spans="1:3" x14ac:dyDescent="0.25">
      <c r="A1439" s="92">
        <v>62598</v>
      </c>
      <c r="B1439" s="88" t="s">
        <v>1532</v>
      </c>
      <c r="C1439" s="89" t="s">
        <v>100</v>
      </c>
    </row>
    <row r="1440" spans="1:3" x14ac:dyDescent="0.25">
      <c r="A1440" s="92">
        <v>62599</v>
      </c>
      <c r="B1440" s="88" t="s">
        <v>1533</v>
      </c>
      <c r="C1440" s="89" t="s">
        <v>100</v>
      </c>
    </row>
    <row r="1441" spans="1:3" x14ac:dyDescent="0.25">
      <c r="A1441" s="92">
        <v>62600</v>
      </c>
      <c r="B1441" s="88" t="s">
        <v>1534</v>
      </c>
      <c r="C1441" s="89" t="s">
        <v>100</v>
      </c>
    </row>
    <row r="1442" spans="1:3" x14ac:dyDescent="0.25">
      <c r="A1442" s="92">
        <v>62601</v>
      </c>
      <c r="B1442" s="88" t="s">
        <v>1535</v>
      </c>
      <c r="C1442" s="89" t="s">
        <v>100</v>
      </c>
    </row>
    <row r="1443" spans="1:3" x14ac:dyDescent="0.25">
      <c r="A1443" s="92">
        <v>62602</v>
      </c>
      <c r="B1443" s="88" t="s">
        <v>1536</v>
      </c>
      <c r="C1443" s="89" t="s">
        <v>100</v>
      </c>
    </row>
    <row r="1444" spans="1:3" x14ac:dyDescent="0.25">
      <c r="A1444" s="92">
        <v>62603</v>
      </c>
      <c r="B1444" s="88" t="s">
        <v>1537</v>
      </c>
      <c r="C1444" s="89" t="s">
        <v>100</v>
      </c>
    </row>
    <row r="1445" spans="1:3" x14ac:dyDescent="0.25">
      <c r="A1445" s="92">
        <v>62604</v>
      </c>
      <c r="B1445" s="88" t="s">
        <v>1538</v>
      </c>
      <c r="C1445" s="89" t="s">
        <v>100</v>
      </c>
    </row>
    <row r="1446" spans="1:3" x14ac:dyDescent="0.25">
      <c r="A1446" s="92">
        <v>62605</v>
      </c>
      <c r="B1446" s="88" t="s">
        <v>1539</v>
      </c>
      <c r="C1446" s="89" t="s">
        <v>100</v>
      </c>
    </row>
    <row r="1447" spans="1:3" x14ac:dyDescent="0.25">
      <c r="A1447" s="92">
        <v>62606</v>
      </c>
      <c r="B1447" s="88" t="s">
        <v>1540</v>
      </c>
      <c r="C1447" s="89" t="s">
        <v>100</v>
      </c>
    </row>
    <row r="1448" spans="1:3" x14ac:dyDescent="0.25">
      <c r="A1448" s="92">
        <v>62607</v>
      </c>
      <c r="B1448" s="88" t="s">
        <v>1541</v>
      </c>
      <c r="C1448" s="89" t="s">
        <v>100</v>
      </c>
    </row>
    <row r="1449" spans="1:3" x14ac:dyDescent="0.25">
      <c r="A1449" s="92">
        <v>62608</v>
      </c>
      <c r="B1449" s="88" t="s">
        <v>1542</v>
      </c>
      <c r="C1449" s="89" t="s">
        <v>100</v>
      </c>
    </row>
    <row r="1450" spans="1:3" x14ac:dyDescent="0.25">
      <c r="A1450" s="92">
        <v>62609</v>
      </c>
      <c r="B1450" s="88" t="s">
        <v>1543</v>
      </c>
      <c r="C1450" s="89" t="s">
        <v>124</v>
      </c>
    </row>
    <row r="1451" spans="1:3" x14ac:dyDescent="0.25">
      <c r="A1451" s="92">
        <v>62610</v>
      </c>
      <c r="B1451" s="88" t="s">
        <v>1544</v>
      </c>
      <c r="C1451" s="89" t="s">
        <v>100</v>
      </c>
    </row>
    <row r="1452" spans="1:3" x14ac:dyDescent="0.25">
      <c r="A1452" s="92">
        <v>62611</v>
      </c>
      <c r="B1452" s="88" t="s">
        <v>1545</v>
      </c>
      <c r="C1452" s="89" t="s">
        <v>100</v>
      </c>
    </row>
    <row r="1453" spans="1:3" x14ac:dyDescent="0.25">
      <c r="A1453" s="92">
        <v>62612</v>
      </c>
      <c r="B1453" s="88" t="s">
        <v>1546</v>
      </c>
      <c r="C1453" s="89" t="s">
        <v>124</v>
      </c>
    </row>
    <row r="1454" spans="1:3" x14ac:dyDescent="0.25">
      <c r="A1454" s="92">
        <v>62613</v>
      </c>
      <c r="B1454" s="88" t="s">
        <v>1547</v>
      </c>
      <c r="C1454" s="89" t="s">
        <v>124</v>
      </c>
    </row>
    <row r="1455" spans="1:3" x14ac:dyDescent="0.25">
      <c r="A1455" s="92">
        <v>62614</v>
      </c>
      <c r="B1455" s="88" t="s">
        <v>1548</v>
      </c>
      <c r="C1455" s="89" t="s">
        <v>100</v>
      </c>
    </row>
    <row r="1456" spans="1:3" x14ac:dyDescent="0.25">
      <c r="A1456" s="92">
        <v>62615</v>
      </c>
      <c r="B1456" s="88" t="s">
        <v>1549</v>
      </c>
      <c r="C1456" s="89" t="s">
        <v>124</v>
      </c>
    </row>
    <row r="1457" spans="1:3" x14ac:dyDescent="0.25">
      <c r="A1457" s="92">
        <v>62616</v>
      </c>
      <c r="B1457" s="88" t="s">
        <v>1550</v>
      </c>
      <c r="C1457" s="89" t="s">
        <v>100</v>
      </c>
    </row>
    <row r="1458" spans="1:3" x14ac:dyDescent="0.25">
      <c r="A1458" s="92">
        <v>62617</v>
      </c>
      <c r="B1458" s="88" t="s">
        <v>1551</v>
      </c>
      <c r="C1458" s="89" t="s">
        <v>124</v>
      </c>
    </row>
    <row r="1459" spans="1:3" x14ac:dyDescent="0.25">
      <c r="A1459" s="92">
        <v>62618</v>
      </c>
      <c r="B1459" s="88" t="s">
        <v>1552</v>
      </c>
      <c r="C1459" s="89" t="s">
        <v>124</v>
      </c>
    </row>
    <row r="1460" spans="1:3" x14ac:dyDescent="0.25">
      <c r="A1460" s="92">
        <v>62619</v>
      </c>
      <c r="B1460" s="88" t="s">
        <v>1553</v>
      </c>
      <c r="C1460" s="89" t="s">
        <v>100</v>
      </c>
    </row>
    <row r="1461" spans="1:3" x14ac:dyDescent="0.25">
      <c r="A1461" s="92">
        <v>62620</v>
      </c>
      <c r="B1461" s="88" t="s">
        <v>1554</v>
      </c>
      <c r="C1461" s="89" t="s">
        <v>124</v>
      </c>
    </row>
    <row r="1462" spans="1:3" x14ac:dyDescent="0.25">
      <c r="A1462" s="92">
        <v>62621</v>
      </c>
      <c r="B1462" s="88" t="s">
        <v>1555</v>
      </c>
      <c r="C1462" s="89" t="s">
        <v>100</v>
      </c>
    </row>
    <row r="1463" spans="1:3" x14ac:dyDescent="0.25">
      <c r="A1463" s="92">
        <v>62622</v>
      </c>
      <c r="B1463" s="88" t="s">
        <v>1556</v>
      </c>
      <c r="C1463" s="89" t="s">
        <v>124</v>
      </c>
    </row>
    <row r="1464" spans="1:3" x14ac:dyDescent="0.25">
      <c r="A1464" s="92">
        <v>62623</v>
      </c>
      <c r="B1464" s="88" t="s">
        <v>1557</v>
      </c>
      <c r="C1464" s="89" t="s">
        <v>100</v>
      </c>
    </row>
    <row r="1465" spans="1:3" x14ac:dyDescent="0.25">
      <c r="A1465" s="92">
        <v>62624</v>
      </c>
      <c r="B1465" s="88" t="s">
        <v>1558</v>
      </c>
      <c r="C1465" s="89" t="s">
        <v>100</v>
      </c>
    </row>
    <row r="1466" spans="1:3" x14ac:dyDescent="0.25">
      <c r="A1466" s="92">
        <v>62625</v>
      </c>
      <c r="B1466" s="88" t="s">
        <v>1559</v>
      </c>
      <c r="C1466" s="89" t="s">
        <v>100</v>
      </c>
    </row>
    <row r="1467" spans="1:3" x14ac:dyDescent="0.25">
      <c r="A1467" s="92">
        <v>62626</v>
      </c>
      <c r="B1467" s="88" t="s">
        <v>1560</v>
      </c>
      <c r="C1467" s="89" t="s">
        <v>124</v>
      </c>
    </row>
    <row r="1468" spans="1:3" x14ac:dyDescent="0.25">
      <c r="A1468" s="92">
        <v>62627</v>
      </c>
      <c r="B1468" s="88" t="s">
        <v>1561</v>
      </c>
      <c r="C1468" s="89" t="s">
        <v>124</v>
      </c>
    </row>
    <row r="1469" spans="1:3" x14ac:dyDescent="0.25">
      <c r="A1469" s="92">
        <v>62628</v>
      </c>
      <c r="B1469" s="88" t="s">
        <v>1562</v>
      </c>
      <c r="C1469" s="89" t="s">
        <v>124</v>
      </c>
    </row>
    <row r="1470" spans="1:3" x14ac:dyDescent="0.25">
      <c r="A1470" s="92">
        <v>62629</v>
      </c>
      <c r="B1470" s="88" t="s">
        <v>1563</v>
      </c>
      <c r="C1470" s="89" t="s">
        <v>100</v>
      </c>
    </row>
    <row r="1471" spans="1:3" x14ac:dyDescent="0.25">
      <c r="A1471" s="92">
        <v>62630</v>
      </c>
      <c r="B1471" s="88" t="s">
        <v>1564</v>
      </c>
      <c r="C1471" s="89" t="s">
        <v>100</v>
      </c>
    </row>
    <row r="1472" spans="1:3" x14ac:dyDescent="0.25">
      <c r="A1472" s="92">
        <v>62631</v>
      </c>
      <c r="B1472" s="88" t="s">
        <v>1565</v>
      </c>
      <c r="C1472" s="89" t="s">
        <v>100</v>
      </c>
    </row>
    <row r="1473" spans="1:3" x14ac:dyDescent="0.25">
      <c r="A1473" s="92">
        <v>62632</v>
      </c>
      <c r="B1473" s="88" t="s">
        <v>1566</v>
      </c>
      <c r="C1473" s="89" t="s">
        <v>124</v>
      </c>
    </row>
    <row r="1474" spans="1:3" x14ac:dyDescent="0.25">
      <c r="A1474" s="92">
        <v>62633</v>
      </c>
      <c r="B1474" s="88" t="s">
        <v>1567</v>
      </c>
      <c r="C1474" s="89" t="s">
        <v>100</v>
      </c>
    </row>
    <row r="1475" spans="1:3" x14ac:dyDescent="0.25">
      <c r="A1475" s="92">
        <v>62634</v>
      </c>
      <c r="B1475" s="88" t="s">
        <v>1568</v>
      </c>
      <c r="C1475" s="89" t="s">
        <v>100</v>
      </c>
    </row>
    <row r="1476" spans="1:3" x14ac:dyDescent="0.25">
      <c r="A1476" s="92">
        <v>62635</v>
      </c>
      <c r="B1476" s="88" t="s">
        <v>1569</v>
      </c>
      <c r="C1476" s="89" t="s">
        <v>100</v>
      </c>
    </row>
    <row r="1477" spans="1:3" x14ac:dyDescent="0.25">
      <c r="A1477" s="92">
        <v>62636</v>
      </c>
      <c r="B1477" s="88" t="s">
        <v>1570</v>
      </c>
      <c r="C1477" s="89" t="s">
        <v>100</v>
      </c>
    </row>
    <row r="1478" spans="1:3" x14ac:dyDescent="0.25">
      <c r="A1478" s="92">
        <v>62637</v>
      </c>
      <c r="B1478" s="88" t="s">
        <v>1571</v>
      </c>
      <c r="C1478" s="89" t="s">
        <v>100</v>
      </c>
    </row>
    <row r="1479" spans="1:3" x14ac:dyDescent="0.25">
      <c r="A1479" s="92">
        <v>62638</v>
      </c>
      <c r="B1479" s="88" t="s">
        <v>1572</v>
      </c>
      <c r="C1479" s="89" t="s">
        <v>124</v>
      </c>
    </row>
    <row r="1480" spans="1:3" x14ac:dyDescent="0.25">
      <c r="A1480" s="92">
        <v>62639</v>
      </c>
      <c r="B1480" s="88" t="s">
        <v>1573</v>
      </c>
      <c r="C1480" s="89" t="s">
        <v>124</v>
      </c>
    </row>
    <row r="1481" spans="1:3" x14ac:dyDescent="0.25">
      <c r="A1481" s="92">
        <v>62640</v>
      </c>
      <c r="B1481" s="88" t="s">
        <v>1574</v>
      </c>
      <c r="C1481" s="89" t="s">
        <v>100</v>
      </c>
    </row>
    <row r="1482" spans="1:3" x14ac:dyDescent="0.25">
      <c r="A1482" s="92">
        <v>62641</v>
      </c>
      <c r="B1482" s="88" t="s">
        <v>1575</v>
      </c>
      <c r="C1482" s="89" t="s">
        <v>100</v>
      </c>
    </row>
    <row r="1483" spans="1:3" x14ac:dyDescent="0.25">
      <c r="A1483" s="92">
        <v>62642</v>
      </c>
      <c r="B1483" s="88" t="s">
        <v>1576</v>
      </c>
      <c r="C1483" s="89" t="s">
        <v>100</v>
      </c>
    </row>
    <row r="1484" spans="1:3" x14ac:dyDescent="0.25">
      <c r="A1484" s="92">
        <v>62643</v>
      </c>
      <c r="B1484" s="88" t="s">
        <v>1577</v>
      </c>
      <c r="C1484" s="89" t="s">
        <v>100</v>
      </c>
    </row>
    <row r="1485" spans="1:3" x14ac:dyDescent="0.25">
      <c r="A1485" s="92">
        <v>62644</v>
      </c>
      <c r="B1485" s="88" t="s">
        <v>1578</v>
      </c>
      <c r="C1485" s="89" t="s">
        <v>124</v>
      </c>
    </row>
    <row r="1486" spans="1:3" x14ac:dyDescent="0.25">
      <c r="A1486" s="92">
        <v>62645</v>
      </c>
      <c r="B1486" s="88" t="s">
        <v>1579</v>
      </c>
      <c r="C1486" s="89" t="s">
        <v>100</v>
      </c>
    </row>
    <row r="1487" spans="1:3" x14ac:dyDescent="0.25">
      <c r="A1487" s="92">
        <v>62646</v>
      </c>
      <c r="B1487" s="88" t="s">
        <v>1580</v>
      </c>
      <c r="C1487" s="89" t="s">
        <v>124</v>
      </c>
    </row>
    <row r="1488" spans="1:3" x14ac:dyDescent="0.25">
      <c r="A1488" s="92">
        <v>62647</v>
      </c>
      <c r="B1488" s="88" t="s">
        <v>1581</v>
      </c>
      <c r="C1488" s="89" t="s">
        <v>100</v>
      </c>
    </row>
    <row r="1489" spans="1:3" x14ac:dyDescent="0.25">
      <c r="A1489" s="92">
        <v>62648</v>
      </c>
      <c r="B1489" s="88" t="s">
        <v>1582</v>
      </c>
      <c r="C1489" s="89" t="s">
        <v>100</v>
      </c>
    </row>
    <row r="1490" spans="1:3" x14ac:dyDescent="0.25">
      <c r="A1490" s="92">
        <v>62649</v>
      </c>
      <c r="B1490" s="88" t="s">
        <v>1583</v>
      </c>
      <c r="C1490" s="89" t="s">
        <v>100</v>
      </c>
    </row>
    <row r="1491" spans="1:3" x14ac:dyDescent="0.25">
      <c r="A1491" s="92">
        <v>62650</v>
      </c>
      <c r="B1491" s="88" t="s">
        <v>1584</v>
      </c>
      <c r="C1491" s="89" t="s">
        <v>124</v>
      </c>
    </row>
    <row r="1492" spans="1:3" x14ac:dyDescent="0.25">
      <c r="A1492" s="92">
        <v>62651</v>
      </c>
      <c r="B1492" s="88" t="s">
        <v>1585</v>
      </c>
      <c r="C1492" s="89" t="s">
        <v>100</v>
      </c>
    </row>
    <row r="1493" spans="1:3" x14ac:dyDescent="0.25">
      <c r="A1493" s="92">
        <v>62652</v>
      </c>
      <c r="B1493" s="88" t="s">
        <v>1586</v>
      </c>
      <c r="C1493" s="89" t="s">
        <v>100</v>
      </c>
    </row>
    <row r="1494" spans="1:3" x14ac:dyDescent="0.25">
      <c r="A1494" s="92">
        <v>62653</v>
      </c>
      <c r="B1494" s="88" t="s">
        <v>1587</v>
      </c>
      <c r="C1494" s="89" t="s">
        <v>100</v>
      </c>
    </row>
    <row r="1495" spans="1:3" x14ac:dyDescent="0.25">
      <c r="A1495" s="92">
        <v>62654</v>
      </c>
      <c r="B1495" s="88" t="s">
        <v>1588</v>
      </c>
      <c r="C1495" s="89" t="s">
        <v>124</v>
      </c>
    </row>
    <row r="1496" spans="1:3" x14ac:dyDescent="0.25">
      <c r="A1496" s="92">
        <v>62655</v>
      </c>
      <c r="B1496" s="88" t="s">
        <v>1589</v>
      </c>
      <c r="C1496" s="89" t="s">
        <v>100</v>
      </c>
    </row>
    <row r="1497" spans="1:3" x14ac:dyDescent="0.25">
      <c r="A1497" s="92">
        <v>62656</v>
      </c>
      <c r="B1497" s="88" t="s">
        <v>1590</v>
      </c>
      <c r="C1497" s="89" t="s">
        <v>124</v>
      </c>
    </row>
    <row r="1498" spans="1:3" x14ac:dyDescent="0.25">
      <c r="A1498" s="92">
        <v>62657</v>
      </c>
      <c r="B1498" s="88" t="s">
        <v>1591</v>
      </c>
      <c r="C1498" s="89" t="s">
        <v>124</v>
      </c>
    </row>
    <row r="1499" spans="1:3" x14ac:dyDescent="0.25">
      <c r="A1499" s="92">
        <v>62658</v>
      </c>
      <c r="B1499" s="88" t="s">
        <v>1592</v>
      </c>
      <c r="C1499" s="89" t="s">
        <v>100</v>
      </c>
    </row>
    <row r="1500" spans="1:3" x14ac:dyDescent="0.25">
      <c r="A1500" s="92">
        <v>62659</v>
      </c>
      <c r="B1500" s="88" t="s">
        <v>1593</v>
      </c>
      <c r="C1500" s="89" t="s">
        <v>100</v>
      </c>
    </row>
    <row r="1501" spans="1:3" x14ac:dyDescent="0.25">
      <c r="A1501" s="92">
        <v>62660</v>
      </c>
      <c r="B1501" s="88" t="s">
        <v>1594</v>
      </c>
      <c r="C1501" s="89" t="s">
        <v>100</v>
      </c>
    </row>
    <row r="1502" spans="1:3" x14ac:dyDescent="0.25">
      <c r="A1502" s="92">
        <v>62661</v>
      </c>
      <c r="B1502" s="88" t="s">
        <v>1595</v>
      </c>
      <c r="C1502" s="89" t="s">
        <v>100</v>
      </c>
    </row>
    <row r="1503" spans="1:3" x14ac:dyDescent="0.25">
      <c r="A1503" s="92">
        <v>62662</v>
      </c>
      <c r="B1503" s="88" t="s">
        <v>1596</v>
      </c>
      <c r="C1503" s="89" t="s">
        <v>100</v>
      </c>
    </row>
    <row r="1504" spans="1:3" x14ac:dyDescent="0.25">
      <c r="A1504" s="92">
        <v>62663</v>
      </c>
      <c r="B1504" s="88" t="s">
        <v>1597</v>
      </c>
      <c r="C1504" s="89" t="s">
        <v>124</v>
      </c>
    </row>
    <row r="1505" spans="1:3" x14ac:dyDescent="0.25">
      <c r="A1505" s="92">
        <v>62664</v>
      </c>
      <c r="B1505" s="88" t="s">
        <v>1598</v>
      </c>
      <c r="C1505" s="89" t="s">
        <v>100</v>
      </c>
    </row>
    <row r="1506" spans="1:3" x14ac:dyDescent="0.25">
      <c r="A1506" s="92">
        <v>62665</v>
      </c>
      <c r="B1506" s="88" t="s">
        <v>1599</v>
      </c>
      <c r="C1506" s="89" t="s">
        <v>100</v>
      </c>
    </row>
    <row r="1507" spans="1:3" x14ac:dyDescent="0.25">
      <c r="A1507" s="92">
        <v>62666</v>
      </c>
      <c r="B1507" s="88" t="s">
        <v>1600</v>
      </c>
      <c r="C1507" s="89" t="s">
        <v>124</v>
      </c>
    </row>
    <row r="1508" spans="1:3" x14ac:dyDescent="0.25">
      <c r="A1508" s="92">
        <v>62667</v>
      </c>
      <c r="B1508" s="88" t="s">
        <v>1601</v>
      </c>
      <c r="C1508" s="89" t="s">
        <v>100</v>
      </c>
    </row>
    <row r="1509" spans="1:3" x14ac:dyDescent="0.25">
      <c r="A1509" s="92">
        <v>62668</v>
      </c>
      <c r="B1509" s="88" t="s">
        <v>1602</v>
      </c>
      <c r="C1509" s="89" t="s">
        <v>100</v>
      </c>
    </row>
    <row r="1510" spans="1:3" x14ac:dyDescent="0.25">
      <c r="A1510" s="92">
        <v>62669</v>
      </c>
      <c r="B1510" s="88" t="s">
        <v>1603</v>
      </c>
      <c r="C1510" s="89" t="s">
        <v>100</v>
      </c>
    </row>
    <row r="1511" spans="1:3" x14ac:dyDescent="0.25">
      <c r="A1511" s="92">
        <v>62670</v>
      </c>
      <c r="B1511" s="88" t="s">
        <v>1604</v>
      </c>
      <c r="C1511" s="89" t="s">
        <v>124</v>
      </c>
    </row>
    <row r="1512" spans="1:3" x14ac:dyDescent="0.25">
      <c r="A1512" s="92">
        <v>62671</v>
      </c>
      <c r="B1512" s="88" t="s">
        <v>1605</v>
      </c>
      <c r="C1512" s="89" t="s">
        <v>100</v>
      </c>
    </row>
    <row r="1513" spans="1:3" x14ac:dyDescent="0.25">
      <c r="A1513" s="92">
        <v>62672</v>
      </c>
      <c r="B1513" s="88" t="s">
        <v>1606</v>
      </c>
      <c r="C1513" s="89" t="s">
        <v>124</v>
      </c>
    </row>
    <row r="1514" spans="1:3" x14ac:dyDescent="0.25">
      <c r="A1514" s="92">
        <v>62673</v>
      </c>
      <c r="B1514" s="88" t="s">
        <v>1607</v>
      </c>
      <c r="C1514" s="89" t="s">
        <v>100</v>
      </c>
    </row>
    <row r="1515" spans="1:3" x14ac:dyDescent="0.25">
      <c r="A1515" s="92">
        <v>62674</v>
      </c>
      <c r="B1515" s="88" t="s">
        <v>1608</v>
      </c>
      <c r="C1515" s="89" t="s">
        <v>124</v>
      </c>
    </row>
    <row r="1516" spans="1:3" x14ac:dyDescent="0.25">
      <c r="A1516" s="92">
        <v>62675</v>
      </c>
      <c r="B1516" s="88" t="s">
        <v>1609</v>
      </c>
      <c r="C1516" s="89" t="s">
        <v>124</v>
      </c>
    </row>
    <row r="1517" spans="1:3" x14ac:dyDescent="0.25">
      <c r="A1517" s="92">
        <v>62676</v>
      </c>
      <c r="B1517" s="88" t="s">
        <v>1610</v>
      </c>
      <c r="C1517" s="89" t="s">
        <v>124</v>
      </c>
    </row>
    <row r="1518" spans="1:3" x14ac:dyDescent="0.25">
      <c r="A1518" s="92">
        <v>62677</v>
      </c>
      <c r="B1518" s="88" t="s">
        <v>1611</v>
      </c>
      <c r="C1518" s="89" t="s">
        <v>124</v>
      </c>
    </row>
    <row r="1519" spans="1:3" x14ac:dyDescent="0.25">
      <c r="A1519" s="92">
        <v>62678</v>
      </c>
      <c r="B1519" s="88" t="s">
        <v>1612</v>
      </c>
      <c r="C1519" s="89" t="s">
        <v>100</v>
      </c>
    </row>
    <row r="1520" spans="1:3" x14ac:dyDescent="0.25">
      <c r="A1520" s="92">
        <v>62679</v>
      </c>
      <c r="B1520" s="88" t="s">
        <v>1613</v>
      </c>
      <c r="C1520" s="89" t="s">
        <v>100</v>
      </c>
    </row>
    <row r="1521" spans="1:3" x14ac:dyDescent="0.25">
      <c r="A1521" s="92">
        <v>62680</v>
      </c>
      <c r="B1521" s="88" t="s">
        <v>1614</v>
      </c>
      <c r="C1521" s="89" t="s">
        <v>124</v>
      </c>
    </row>
    <row r="1522" spans="1:3" x14ac:dyDescent="0.25">
      <c r="A1522" s="92">
        <v>62681</v>
      </c>
      <c r="B1522" s="88" t="s">
        <v>1615</v>
      </c>
      <c r="C1522" s="89" t="s">
        <v>124</v>
      </c>
    </row>
    <row r="1523" spans="1:3" x14ac:dyDescent="0.25">
      <c r="A1523" s="92">
        <v>62682</v>
      </c>
      <c r="B1523" s="88" t="s">
        <v>1616</v>
      </c>
      <c r="C1523" s="89" t="s">
        <v>100</v>
      </c>
    </row>
    <row r="1524" spans="1:3" x14ac:dyDescent="0.25">
      <c r="A1524" s="92">
        <v>62683</v>
      </c>
      <c r="B1524" s="88" t="s">
        <v>1617</v>
      </c>
      <c r="C1524" s="89" t="s">
        <v>100</v>
      </c>
    </row>
    <row r="1525" spans="1:3" x14ac:dyDescent="0.25">
      <c r="A1525" s="92">
        <v>62684</v>
      </c>
      <c r="B1525" s="88" t="s">
        <v>1618</v>
      </c>
      <c r="C1525" s="89" t="s">
        <v>100</v>
      </c>
    </row>
    <row r="1526" spans="1:3" x14ac:dyDescent="0.25">
      <c r="A1526" s="92">
        <v>62685</v>
      </c>
      <c r="B1526" s="88" t="s">
        <v>1619</v>
      </c>
      <c r="C1526" s="89" t="s">
        <v>100</v>
      </c>
    </row>
    <row r="1527" spans="1:3" x14ac:dyDescent="0.25">
      <c r="A1527" s="92">
        <v>62686</v>
      </c>
      <c r="B1527" s="88" t="s">
        <v>1620</v>
      </c>
      <c r="C1527" s="89" t="s">
        <v>100</v>
      </c>
    </row>
    <row r="1528" spans="1:3" x14ac:dyDescent="0.25">
      <c r="A1528" s="92">
        <v>62688</v>
      </c>
      <c r="B1528" s="88" t="s">
        <v>1621</v>
      </c>
      <c r="C1528" s="89" t="s">
        <v>124</v>
      </c>
    </row>
    <row r="1529" spans="1:3" x14ac:dyDescent="0.25">
      <c r="A1529" s="92">
        <v>62689</v>
      </c>
      <c r="B1529" s="88" t="s">
        <v>1622</v>
      </c>
      <c r="C1529" s="89" t="s">
        <v>100</v>
      </c>
    </row>
    <row r="1530" spans="1:3" x14ac:dyDescent="0.25">
      <c r="A1530" s="92">
        <v>62690</v>
      </c>
      <c r="B1530" s="88" t="s">
        <v>1623</v>
      </c>
      <c r="C1530" s="89" t="s">
        <v>100</v>
      </c>
    </row>
    <row r="1531" spans="1:3" x14ac:dyDescent="0.25">
      <c r="A1531" s="92">
        <v>62691</v>
      </c>
      <c r="B1531" s="88" t="s">
        <v>1624</v>
      </c>
      <c r="C1531" s="89" t="s">
        <v>124</v>
      </c>
    </row>
    <row r="1532" spans="1:3" x14ac:dyDescent="0.25">
      <c r="A1532" s="92">
        <v>62692</v>
      </c>
      <c r="B1532" s="88" t="s">
        <v>1625</v>
      </c>
      <c r="C1532" s="89" t="s">
        <v>100</v>
      </c>
    </row>
    <row r="1533" spans="1:3" x14ac:dyDescent="0.25">
      <c r="A1533" s="92">
        <v>62693</v>
      </c>
      <c r="B1533" s="88" t="s">
        <v>1626</v>
      </c>
      <c r="C1533" s="89" t="s">
        <v>124</v>
      </c>
    </row>
    <row r="1534" spans="1:3" x14ac:dyDescent="0.25">
      <c r="A1534" s="92">
        <v>62694</v>
      </c>
      <c r="B1534" s="88" t="s">
        <v>1627</v>
      </c>
      <c r="C1534" s="89" t="s">
        <v>100</v>
      </c>
    </row>
    <row r="1535" spans="1:3" x14ac:dyDescent="0.25">
      <c r="A1535" s="92">
        <v>62695</v>
      </c>
      <c r="B1535" s="88" t="s">
        <v>1628</v>
      </c>
      <c r="C1535" s="89" t="s">
        <v>100</v>
      </c>
    </row>
    <row r="1536" spans="1:3" x14ac:dyDescent="0.25">
      <c r="A1536" s="92">
        <v>62696</v>
      </c>
      <c r="B1536" s="88" t="s">
        <v>1629</v>
      </c>
      <c r="C1536" s="89" t="s">
        <v>100</v>
      </c>
    </row>
    <row r="1537" spans="1:3" x14ac:dyDescent="0.25">
      <c r="A1537" s="92">
        <v>62697</v>
      </c>
      <c r="B1537" s="88" t="s">
        <v>1630</v>
      </c>
      <c r="C1537" s="89" t="s">
        <v>100</v>
      </c>
    </row>
    <row r="1538" spans="1:3" x14ac:dyDescent="0.25">
      <c r="A1538" s="92">
        <v>62698</v>
      </c>
      <c r="B1538" s="88" t="s">
        <v>1631</v>
      </c>
      <c r="C1538" s="89" t="s">
        <v>100</v>
      </c>
    </row>
    <row r="1539" spans="1:3" x14ac:dyDescent="0.25">
      <c r="A1539" s="92">
        <v>62699</v>
      </c>
      <c r="B1539" s="88" t="s">
        <v>1632</v>
      </c>
      <c r="C1539" s="89" t="s">
        <v>100</v>
      </c>
    </row>
    <row r="1540" spans="1:3" x14ac:dyDescent="0.25">
      <c r="A1540" s="92">
        <v>62700</v>
      </c>
      <c r="B1540" s="88" t="s">
        <v>1633</v>
      </c>
      <c r="C1540" s="89" t="s">
        <v>100</v>
      </c>
    </row>
    <row r="1541" spans="1:3" x14ac:dyDescent="0.25">
      <c r="A1541" s="92">
        <v>62701</v>
      </c>
      <c r="B1541" s="88" t="s">
        <v>1634</v>
      </c>
      <c r="C1541" s="89" t="s">
        <v>100</v>
      </c>
    </row>
    <row r="1542" spans="1:3" x14ac:dyDescent="0.25">
      <c r="A1542" s="92">
        <v>62702</v>
      </c>
      <c r="B1542" s="88" t="s">
        <v>1635</v>
      </c>
      <c r="C1542" s="89" t="s">
        <v>124</v>
      </c>
    </row>
    <row r="1543" spans="1:3" x14ac:dyDescent="0.25">
      <c r="A1543" s="92">
        <v>62703</v>
      </c>
      <c r="B1543" s="88" t="s">
        <v>1636</v>
      </c>
      <c r="C1543" s="89" t="s">
        <v>124</v>
      </c>
    </row>
    <row r="1544" spans="1:3" x14ac:dyDescent="0.25">
      <c r="A1544" s="92">
        <v>62704</v>
      </c>
      <c r="B1544" s="88" t="s">
        <v>1637</v>
      </c>
      <c r="C1544" s="89" t="s">
        <v>124</v>
      </c>
    </row>
    <row r="1545" spans="1:3" x14ac:dyDescent="0.25">
      <c r="A1545" s="92">
        <v>62705</v>
      </c>
      <c r="B1545" s="88" t="s">
        <v>1638</v>
      </c>
      <c r="C1545" s="89" t="s">
        <v>100</v>
      </c>
    </row>
    <row r="1546" spans="1:3" x14ac:dyDescent="0.25">
      <c r="A1546" s="92">
        <v>62706</v>
      </c>
      <c r="B1546" s="88" t="s">
        <v>1639</v>
      </c>
      <c r="C1546" s="89" t="s">
        <v>100</v>
      </c>
    </row>
    <row r="1547" spans="1:3" x14ac:dyDescent="0.25">
      <c r="A1547" s="92">
        <v>62708</v>
      </c>
      <c r="B1547" s="88" t="s">
        <v>1640</v>
      </c>
      <c r="C1547" s="89" t="s">
        <v>100</v>
      </c>
    </row>
    <row r="1548" spans="1:3" x14ac:dyDescent="0.25">
      <c r="A1548" s="92">
        <v>62709</v>
      </c>
      <c r="B1548" s="88" t="s">
        <v>1641</v>
      </c>
      <c r="C1548" s="89" t="s">
        <v>100</v>
      </c>
    </row>
    <row r="1549" spans="1:3" x14ac:dyDescent="0.25">
      <c r="A1549" s="92">
        <v>62710</v>
      </c>
      <c r="B1549" s="88" t="s">
        <v>1642</v>
      </c>
      <c r="C1549" s="89" t="s">
        <v>100</v>
      </c>
    </row>
    <row r="1550" spans="1:3" x14ac:dyDescent="0.25">
      <c r="A1550" s="92">
        <v>62711</v>
      </c>
      <c r="B1550" s="88" t="s">
        <v>1643</v>
      </c>
      <c r="C1550" s="89" t="s">
        <v>100</v>
      </c>
    </row>
    <row r="1551" spans="1:3" x14ac:dyDescent="0.25">
      <c r="A1551" s="92">
        <v>62712</v>
      </c>
      <c r="B1551" s="88" t="s">
        <v>1644</v>
      </c>
      <c r="C1551" s="89" t="s">
        <v>124</v>
      </c>
    </row>
    <row r="1552" spans="1:3" x14ac:dyDescent="0.25">
      <c r="A1552" s="92">
        <v>62713</v>
      </c>
      <c r="B1552" s="88" t="s">
        <v>1645</v>
      </c>
      <c r="C1552" s="89" t="s">
        <v>100</v>
      </c>
    </row>
    <row r="1553" spans="1:3" x14ac:dyDescent="0.25">
      <c r="A1553" s="92">
        <v>62714</v>
      </c>
      <c r="B1553" s="88" t="s">
        <v>1646</v>
      </c>
      <c r="C1553" s="89" t="s">
        <v>100</v>
      </c>
    </row>
    <row r="1554" spans="1:3" x14ac:dyDescent="0.25">
      <c r="A1554" s="92">
        <v>62715</v>
      </c>
      <c r="B1554" s="88" t="s">
        <v>191</v>
      </c>
      <c r="C1554" s="89" t="s">
        <v>100</v>
      </c>
    </row>
    <row r="1555" spans="1:3" x14ac:dyDescent="0.25">
      <c r="A1555" s="92">
        <v>62716</v>
      </c>
      <c r="B1555" s="88" t="s">
        <v>1647</v>
      </c>
      <c r="C1555" s="89" t="s">
        <v>124</v>
      </c>
    </row>
    <row r="1556" spans="1:3" x14ac:dyDescent="0.25">
      <c r="A1556" s="92">
        <v>62717</v>
      </c>
      <c r="B1556" s="88" t="s">
        <v>1648</v>
      </c>
      <c r="C1556" s="89" t="s">
        <v>100</v>
      </c>
    </row>
    <row r="1557" spans="1:3" x14ac:dyDescent="0.25">
      <c r="A1557" s="92">
        <v>62718</v>
      </c>
      <c r="B1557" s="88" t="s">
        <v>1649</v>
      </c>
      <c r="C1557" s="89" t="s">
        <v>100</v>
      </c>
    </row>
    <row r="1558" spans="1:3" x14ac:dyDescent="0.25">
      <c r="A1558" s="92">
        <v>62719</v>
      </c>
      <c r="B1558" s="88" t="s">
        <v>1650</v>
      </c>
      <c r="C1558" s="89" t="s">
        <v>100</v>
      </c>
    </row>
    <row r="1559" spans="1:3" x14ac:dyDescent="0.25">
      <c r="A1559" s="92">
        <v>62720</v>
      </c>
      <c r="B1559" s="88" t="s">
        <v>1651</v>
      </c>
      <c r="C1559" s="89" t="s">
        <v>124</v>
      </c>
    </row>
    <row r="1560" spans="1:3" x14ac:dyDescent="0.25">
      <c r="A1560" s="92">
        <v>62721</v>
      </c>
      <c r="B1560" s="88" t="s">
        <v>1652</v>
      </c>
      <c r="C1560" s="89" t="s">
        <v>124</v>
      </c>
    </row>
    <row r="1561" spans="1:3" x14ac:dyDescent="0.25">
      <c r="A1561" s="92">
        <v>62722</v>
      </c>
      <c r="B1561" s="88" t="s">
        <v>1653</v>
      </c>
      <c r="C1561" s="89" t="s">
        <v>100</v>
      </c>
    </row>
    <row r="1562" spans="1:3" x14ac:dyDescent="0.25">
      <c r="A1562" s="92">
        <v>62723</v>
      </c>
      <c r="B1562" s="88" t="s">
        <v>1654</v>
      </c>
      <c r="C1562" s="89" t="s">
        <v>100</v>
      </c>
    </row>
    <row r="1563" spans="1:3" x14ac:dyDescent="0.25">
      <c r="A1563" s="92">
        <v>62724</v>
      </c>
      <c r="B1563" s="88" t="s">
        <v>193</v>
      </c>
      <c r="C1563" s="89" t="s">
        <v>124</v>
      </c>
    </row>
    <row r="1564" spans="1:3" x14ac:dyDescent="0.25">
      <c r="A1564" s="92">
        <v>62725</v>
      </c>
      <c r="B1564" s="88" t="s">
        <v>1655</v>
      </c>
      <c r="C1564" s="89" t="s">
        <v>100</v>
      </c>
    </row>
    <row r="1565" spans="1:3" x14ac:dyDescent="0.25">
      <c r="A1565" s="92">
        <v>62726</v>
      </c>
      <c r="B1565" s="88" t="s">
        <v>1656</v>
      </c>
      <c r="C1565" s="89" t="s">
        <v>100</v>
      </c>
    </row>
    <row r="1566" spans="1:3" x14ac:dyDescent="0.25">
      <c r="A1566" s="92">
        <v>62727</v>
      </c>
      <c r="B1566" s="88" t="s">
        <v>1657</v>
      </c>
      <c r="C1566" s="89" t="s">
        <v>100</v>
      </c>
    </row>
    <row r="1567" spans="1:3" x14ac:dyDescent="0.25">
      <c r="A1567" s="92">
        <v>62728</v>
      </c>
      <c r="B1567" s="88" t="s">
        <v>1658</v>
      </c>
      <c r="C1567" s="89" t="s">
        <v>124</v>
      </c>
    </row>
    <row r="1568" spans="1:3" x14ac:dyDescent="0.25">
      <c r="A1568" s="92">
        <v>62729</v>
      </c>
      <c r="B1568" s="88" t="s">
        <v>1659</v>
      </c>
      <c r="C1568" s="89" t="s">
        <v>100</v>
      </c>
    </row>
    <row r="1569" spans="1:3" x14ac:dyDescent="0.25">
      <c r="A1569" s="92">
        <v>62730</v>
      </c>
      <c r="B1569" s="88" t="s">
        <v>1660</v>
      </c>
      <c r="C1569" s="89" t="s">
        <v>100</v>
      </c>
    </row>
    <row r="1570" spans="1:3" x14ac:dyDescent="0.25">
      <c r="A1570" s="92">
        <v>62731</v>
      </c>
      <c r="B1570" s="88" t="s">
        <v>1661</v>
      </c>
      <c r="C1570" s="89" t="s">
        <v>100</v>
      </c>
    </row>
    <row r="1571" spans="1:3" x14ac:dyDescent="0.25">
      <c r="A1571" s="92">
        <v>62732</v>
      </c>
      <c r="B1571" s="88" t="s">
        <v>1662</v>
      </c>
      <c r="C1571" s="89" t="s">
        <v>100</v>
      </c>
    </row>
    <row r="1572" spans="1:3" x14ac:dyDescent="0.25">
      <c r="A1572" s="92">
        <v>62733</v>
      </c>
      <c r="B1572" s="88" t="s">
        <v>1663</v>
      </c>
      <c r="C1572" s="89" t="s">
        <v>100</v>
      </c>
    </row>
    <row r="1573" spans="1:3" x14ac:dyDescent="0.25">
      <c r="A1573" s="92">
        <v>62734</v>
      </c>
      <c r="B1573" s="88" t="s">
        <v>1664</v>
      </c>
      <c r="C1573" s="89" t="s">
        <v>124</v>
      </c>
    </row>
    <row r="1574" spans="1:3" x14ac:dyDescent="0.25">
      <c r="A1574" s="92">
        <v>62735</v>
      </c>
      <c r="B1574" s="88" t="s">
        <v>1665</v>
      </c>
      <c r="C1574" s="89" t="s">
        <v>124</v>
      </c>
    </row>
    <row r="1575" spans="1:3" x14ac:dyDescent="0.25">
      <c r="A1575" s="92">
        <v>62736</v>
      </c>
      <c r="B1575" s="88" t="s">
        <v>1666</v>
      </c>
      <c r="C1575" s="89" t="s">
        <v>100</v>
      </c>
    </row>
    <row r="1576" spans="1:3" x14ac:dyDescent="0.25">
      <c r="A1576" s="92">
        <v>62737</v>
      </c>
      <c r="B1576" s="88" t="s">
        <v>1667</v>
      </c>
      <c r="C1576" s="89" t="s">
        <v>124</v>
      </c>
    </row>
    <row r="1577" spans="1:3" x14ac:dyDescent="0.25">
      <c r="A1577" s="92">
        <v>62738</v>
      </c>
      <c r="B1577" s="88" t="s">
        <v>1668</v>
      </c>
      <c r="C1577" s="89" t="s">
        <v>100</v>
      </c>
    </row>
    <row r="1578" spans="1:3" x14ac:dyDescent="0.25">
      <c r="A1578" s="92">
        <v>62739</v>
      </c>
      <c r="B1578" s="88" t="s">
        <v>1669</v>
      </c>
      <c r="C1578" s="89" t="s">
        <v>100</v>
      </c>
    </row>
    <row r="1579" spans="1:3" x14ac:dyDescent="0.25">
      <c r="A1579" s="92">
        <v>62740</v>
      </c>
      <c r="B1579" s="88" t="s">
        <v>1670</v>
      </c>
      <c r="C1579" s="89" t="s">
        <v>100</v>
      </c>
    </row>
    <row r="1580" spans="1:3" x14ac:dyDescent="0.25">
      <c r="A1580" s="92">
        <v>62741</v>
      </c>
      <c r="B1580" s="88" t="s">
        <v>1671</v>
      </c>
      <c r="C1580" s="89" t="s">
        <v>100</v>
      </c>
    </row>
    <row r="1581" spans="1:3" x14ac:dyDescent="0.25">
      <c r="A1581" s="92">
        <v>62742</v>
      </c>
      <c r="B1581" s="88" t="s">
        <v>722</v>
      </c>
      <c r="C1581" s="89" t="s">
        <v>124</v>
      </c>
    </row>
    <row r="1582" spans="1:3" x14ac:dyDescent="0.25">
      <c r="A1582" s="92">
        <v>62743</v>
      </c>
      <c r="B1582" s="88" t="s">
        <v>1672</v>
      </c>
      <c r="C1582" s="89" t="s">
        <v>100</v>
      </c>
    </row>
    <row r="1583" spans="1:3" x14ac:dyDescent="0.25">
      <c r="A1583" s="92">
        <v>62744</v>
      </c>
      <c r="B1583" s="88" t="s">
        <v>1673</v>
      </c>
      <c r="C1583" s="89" t="s">
        <v>100</v>
      </c>
    </row>
    <row r="1584" spans="1:3" x14ac:dyDescent="0.25">
      <c r="A1584" s="92">
        <v>62745</v>
      </c>
      <c r="B1584" s="88" t="s">
        <v>1674</v>
      </c>
      <c r="C1584" s="89" t="s">
        <v>100</v>
      </c>
    </row>
    <row r="1585" spans="1:3" x14ac:dyDescent="0.25">
      <c r="A1585" s="92">
        <v>62746</v>
      </c>
      <c r="B1585" s="88" t="s">
        <v>1675</v>
      </c>
      <c r="C1585" s="89" t="s">
        <v>124</v>
      </c>
    </row>
    <row r="1586" spans="1:3" x14ac:dyDescent="0.25">
      <c r="A1586" s="92">
        <v>62747</v>
      </c>
      <c r="B1586" s="88" t="s">
        <v>1676</v>
      </c>
      <c r="C1586" s="89" t="s">
        <v>100</v>
      </c>
    </row>
    <row r="1587" spans="1:3" x14ac:dyDescent="0.25">
      <c r="A1587" s="92">
        <v>62748</v>
      </c>
      <c r="B1587" s="88" t="s">
        <v>1677</v>
      </c>
      <c r="C1587" s="89" t="s">
        <v>100</v>
      </c>
    </row>
    <row r="1588" spans="1:3" x14ac:dyDescent="0.25">
      <c r="A1588" s="92">
        <v>62749</v>
      </c>
      <c r="B1588" s="88" t="s">
        <v>1678</v>
      </c>
      <c r="C1588" s="89" t="s">
        <v>100</v>
      </c>
    </row>
    <row r="1589" spans="1:3" x14ac:dyDescent="0.25">
      <c r="A1589" s="92">
        <v>62750</v>
      </c>
      <c r="B1589" s="88" t="s">
        <v>1679</v>
      </c>
      <c r="C1589" s="89" t="s">
        <v>124</v>
      </c>
    </row>
    <row r="1590" spans="1:3" x14ac:dyDescent="0.25">
      <c r="A1590" s="92">
        <v>62751</v>
      </c>
      <c r="B1590" s="88" t="s">
        <v>1680</v>
      </c>
      <c r="C1590" s="89" t="s">
        <v>124</v>
      </c>
    </row>
    <row r="1591" spans="1:3" x14ac:dyDescent="0.25">
      <c r="A1591" s="92">
        <v>62752</v>
      </c>
      <c r="B1591" s="88" t="s">
        <v>1681</v>
      </c>
      <c r="C1591" s="89" t="s">
        <v>124</v>
      </c>
    </row>
    <row r="1592" spans="1:3" x14ac:dyDescent="0.25">
      <c r="A1592" s="92">
        <v>62753</v>
      </c>
      <c r="B1592" s="88" t="s">
        <v>1682</v>
      </c>
      <c r="C1592" s="89" t="s">
        <v>100</v>
      </c>
    </row>
    <row r="1593" spans="1:3" x14ac:dyDescent="0.25">
      <c r="A1593" s="92">
        <v>62754</v>
      </c>
      <c r="B1593" s="88" t="s">
        <v>1683</v>
      </c>
      <c r="C1593" s="89" t="s">
        <v>100</v>
      </c>
    </row>
    <row r="1594" spans="1:3" x14ac:dyDescent="0.25">
      <c r="A1594" s="92">
        <v>62755</v>
      </c>
      <c r="B1594" s="88" t="s">
        <v>1684</v>
      </c>
      <c r="C1594" s="89" t="s">
        <v>124</v>
      </c>
    </row>
    <row r="1595" spans="1:3" x14ac:dyDescent="0.25">
      <c r="A1595" s="92">
        <v>62756</v>
      </c>
      <c r="B1595" s="88" t="s">
        <v>1685</v>
      </c>
      <c r="C1595" s="89" t="s">
        <v>100</v>
      </c>
    </row>
    <row r="1596" spans="1:3" x14ac:dyDescent="0.25">
      <c r="A1596" s="92">
        <v>62757</v>
      </c>
      <c r="B1596" s="88" t="s">
        <v>1686</v>
      </c>
      <c r="C1596" s="89" t="s">
        <v>124</v>
      </c>
    </row>
    <row r="1597" spans="1:3" x14ac:dyDescent="0.25">
      <c r="A1597" s="92">
        <v>62758</v>
      </c>
      <c r="B1597" s="88" t="s">
        <v>1687</v>
      </c>
      <c r="C1597" s="89" t="s">
        <v>100</v>
      </c>
    </row>
    <row r="1598" spans="1:3" x14ac:dyDescent="0.25">
      <c r="A1598" s="92">
        <v>62759</v>
      </c>
      <c r="B1598" s="88" t="s">
        <v>1688</v>
      </c>
      <c r="C1598" s="89" t="s">
        <v>124</v>
      </c>
    </row>
    <row r="1599" spans="1:3" x14ac:dyDescent="0.25">
      <c r="A1599" s="92">
        <v>62760</v>
      </c>
      <c r="B1599" s="88" t="s">
        <v>1689</v>
      </c>
      <c r="C1599" s="89" t="s">
        <v>124</v>
      </c>
    </row>
    <row r="1600" spans="1:3" x14ac:dyDescent="0.25">
      <c r="A1600" s="92">
        <v>62761</v>
      </c>
      <c r="B1600" s="88" t="s">
        <v>1690</v>
      </c>
      <c r="C1600" s="89" t="s">
        <v>100</v>
      </c>
    </row>
    <row r="1601" spans="1:3" x14ac:dyDescent="0.25">
      <c r="A1601" s="92">
        <v>62762</v>
      </c>
      <c r="B1601" s="88" t="s">
        <v>1691</v>
      </c>
      <c r="C1601" s="89" t="s">
        <v>100</v>
      </c>
    </row>
    <row r="1602" spans="1:3" x14ac:dyDescent="0.25">
      <c r="A1602" s="92">
        <v>62763</v>
      </c>
      <c r="B1602" s="88" t="s">
        <v>1692</v>
      </c>
      <c r="C1602" s="89" t="s">
        <v>124</v>
      </c>
    </row>
    <row r="1603" spans="1:3" x14ac:dyDescent="0.25">
      <c r="A1603" s="92">
        <v>62764</v>
      </c>
      <c r="B1603" s="88" t="s">
        <v>1693</v>
      </c>
      <c r="C1603" s="89" t="s">
        <v>100</v>
      </c>
    </row>
    <row r="1604" spans="1:3" x14ac:dyDescent="0.25">
      <c r="A1604" s="92">
        <v>62765</v>
      </c>
      <c r="B1604" s="88" t="s">
        <v>1694</v>
      </c>
      <c r="C1604" s="89" t="s">
        <v>124</v>
      </c>
    </row>
    <row r="1605" spans="1:3" x14ac:dyDescent="0.25">
      <c r="A1605" s="92">
        <v>62766</v>
      </c>
      <c r="B1605" s="88" t="s">
        <v>1695</v>
      </c>
      <c r="C1605" s="89" t="s">
        <v>100</v>
      </c>
    </row>
    <row r="1606" spans="1:3" x14ac:dyDescent="0.25">
      <c r="A1606" s="92">
        <v>62767</v>
      </c>
      <c r="B1606" s="88" t="s">
        <v>1696</v>
      </c>
      <c r="C1606" s="89" t="s">
        <v>124</v>
      </c>
    </row>
    <row r="1607" spans="1:3" x14ac:dyDescent="0.25">
      <c r="A1607" s="92">
        <v>62768</v>
      </c>
      <c r="B1607" s="88" t="s">
        <v>1697</v>
      </c>
      <c r="C1607" s="89" t="s">
        <v>100</v>
      </c>
    </row>
    <row r="1608" spans="1:3" x14ac:dyDescent="0.25">
      <c r="A1608" s="92">
        <v>62769</v>
      </c>
      <c r="B1608" s="88" t="s">
        <v>1698</v>
      </c>
      <c r="C1608" s="89" t="s">
        <v>124</v>
      </c>
    </row>
    <row r="1609" spans="1:3" x14ac:dyDescent="0.25">
      <c r="A1609" s="92">
        <v>62770</v>
      </c>
      <c r="B1609" s="88" t="s">
        <v>1699</v>
      </c>
      <c r="C1609" s="89" t="s">
        <v>100</v>
      </c>
    </row>
    <row r="1610" spans="1:3" x14ac:dyDescent="0.25">
      <c r="A1610" s="92">
        <v>62771</v>
      </c>
      <c r="B1610" s="88" t="s">
        <v>1700</v>
      </c>
      <c r="C1610" s="89" t="s">
        <v>124</v>
      </c>
    </row>
    <row r="1611" spans="1:3" x14ac:dyDescent="0.25">
      <c r="A1611" s="92">
        <v>62772</v>
      </c>
      <c r="B1611" s="88" t="s">
        <v>1701</v>
      </c>
      <c r="C1611" s="89" t="s">
        <v>124</v>
      </c>
    </row>
    <row r="1612" spans="1:3" x14ac:dyDescent="0.25">
      <c r="A1612" s="92">
        <v>62773</v>
      </c>
      <c r="B1612" s="88" t="s">
        <v>1702</v>
      </c>
      <c r="C1612" s="89" t="s">
        <v>124</v>
      </c>
    </row>
    <row r="1613" spans="1:3" x14ac:dyDescent="0.25">
      <c r="A1613" s="92">
        <v>62774</v>
      </c>
      <c r="B1613" s="88" t="s">
        <v>1703</v>
      </c>
      <c r="C1613" s="89" t="s">
        <v>100</v>
      </c>
    </row>
    <row r="1614" spans="1:3" x14ac:dyDescent="0.25">
      <c r="A1614" s="92">
        <v>62775</v>
      </c>
      <c r="B1614" s="88" t="s">
        <v>1704</v>
      </c>
      <c r="C1614" s="89" t="s">
        <v>124</v>
      </c>
    </row>
    <row r="1615" spans="1:3" x14ac:dyDescent="0.25">
      <c r="A1615" s="92">
        <v>62776</v>
      </c>
      <c r="B1615" s="88" t="s">
        <v>1705</v>
      </c>
      <c r="C1615" s="89" t="s">
        <v>100</v>
      </c>
    </row>
    <row r="1616" spans="1:3" x14ac:dyDescent="0.25">
      <c r="A1616" s="92">
        <v>62777</v>
      </c>
      <c r="B1616" s="88" t="s">
        <v>1706</v>
      </c>
      <c r="C1616" s="89" t="s">
        <v>124</v>
      </c>
    </row>
    <row r="1617" spans="1:3" x14ac:dyDescent="0.25">
      <c r="A1617" s="92">
        <v>62778</v>
      </c>
      <c r="B1617" s="88" t="s">
        <v>1707</v>
      </c>
      <c r="C1617" s="89" t="s">
        <v>100</v>
      </c>
    </row>
    <row r="1618" spans="1:3" x14ac:dyDescent="0.25">
      <c r="A1618" s="92">
        <v>62779</v>
      </c>
      <c r="B1618" s="88" t="s">
        <v>1708</v>
      </c>
      <c r="C1618" s="89" t="s">
        <v>100</v>
      </c>
    </row>
    <row r="1619" spans="1:3" x14ac:dyDescent="0.25">
      <c r="A1619" s="92">
        <v>62780</v>
      </c>
      <c r="B1619" s="88" t="s">
        <v>1709</v>
      </c>
      <c r="C1619" s="89" t="s">
        <v>124</v>
      </c>
    </row>
    <row r="1620" spans="1:3" x14ac:dyDescent="0.25">
      <c r="A1620" s="92">
        <v>62781</v>
      </c>
      <c r="B1620" s="88" t="s">
        <v>1710</v>
      </c>
      <c r="C1620" s="89" t="s">
        <v>124</v>
      </c>
    </row>
    <row r="1621" spans="1:3" x14ac:dyDescent="0.25">
      <c r="A1621" s="92">
        <v>62782</v>
      </c>
      <c r="B1621" s="88" t="s">
        <v>1711</v>
      </c>
      <c r="C1621" s="89" t="s">
        <v>100</v>
      </c>
    </row>
    <row r="1622" spans="1:3" x14ac:dyDescent="0.25">
      <c r="A1622" s="92">
        <v>62783</v>
      </c>
      <c r="B1622" s="88" t="s">
        <v>1712</v>
      </c>
      <c r="C1622" s="89" t="s">
        <v>100</v>
      </c>
    </row>
    <row r="1623" spans="1:3" x14ac:dyDescent="0.25">
      <c r="A1623" s="92">
        <v>62784</v>
      </c>
      <c r="B1623" s="88" t="s">
        <v>1713</v>
      </c>
      <c r="C1623" s="89" t="s">
        <v>124</v>
      </c>
    </row>
    <row r="1624" spans="1:3" x14ac:dyDescent="0.25">
      <c r="A1624" s="92">
        <v>62785</v>
      </c>
      <c r="B1624" s="88" t="s">
        <v>1714</v>
      </c>
      <c r="C1624" s="89" t="s">
        <v>100</v>
      </c>
    </row>
    <row r="1625" spans="1:3" x14ac:dyDescent="0.25">
      <c r="A1625" s="92">
        <v>62786</v>
      </c>
      <c r="B1625" s="88" t="s">
        <v>1715</v>
      </c>
      <c r="C1625" s="89" t="s">
        <v>100</v>
      </c>
    </row>
    <row r="1626" spans="1:3" x14ac:dyDescent="0.25">
      <c r="A1626" s="92">
        <v>62787</v>
      </c>
      <c r="B1626" s="88" t="s">
        <v>1716</v>
      </c>
      <c r="C1626" s="89" t="s">
        <v>100</v>
      </c>
    </row>
    <row r="1627" spans="1:3" x14ac:dyDescent="0.25">
      <c r="A1627" s="92">
        <v>62788</v>
      </c>
      <c r="B1627" s="88" t="s">
        <v>1717</v>
      </c>
      <c r="C1627" s="89" t="s">
        <v>124</v>
      </c>
    </row>
    <row r="1628" spans="1:3" x14ac:dyDescent="0.25">
      <c r="A1628" s="92">
        <v>62789</v>
      </c>
      <c r="B1628" s="88" t="s">
        <v>1718</v>
      </c>
      <c r="C1628" s="89" t="s">
        <v>100</v>
      </c>
    </row>
    <row r="1629" spans="1:3" x14ac:dyDescent="0.25">
      <c r="A1629" s="92">
        <v>62790</v>
      </c>
      <c r="B1629" s="88" t="s">
        <v>1719</v>
      </c>
      <c r="C1629" s="89" t="s">
        <v>100</v>
      </c>
    </row>
    <row r="1630" spans="1:3" x14ac:dyDescent="0.25">
      <c r="A1630" s="92">
        <v>62791</v>
      </c>
      <c r="B1630" s="88" t="s">
        <v>1720</v>
      </c>
      <c r="C1630" s="89" t="s">
        <v>100</v>
      </c>
    </row>
    <row r="1631" spans="1:3" x14ac:dyDescent="0.25">
      <c r="A1631" s="92">
        <v>62792</v>
      </c>
      <c r="B1631" s="88" t="s">
        <v>1721</v>
      </c>
      <c r="C1631" s="89" t="s">
        <v>124</v>
      </c>
    </row>
    <row r="1632" spans="1:3" x14ac:dyDescent="0.25">
      <c r="A1632" s="92">
        <v>62793</v>
      </c>
      <c r="B1632" s="88" t="s">
        <v>1722</v>
      </c>
      <c r="C1632" s="89" t="s">
        <v>124</v>
      </c>
    </row>
    <row r="1633" spans="1:3" x14ac:dyDescent="0.25">
      <c r="A1633" s="92">
        <v>62794</v>
      </c>
      <c r="B1633" s="88" t="s">
        <v>1723</v>
      </c>
      <c r="C1633" s="89" t="s">
        <v>124</v>
      </c>
    </row>
    <row r="1634" spans="1:3" x14ac:dyDescent="0.25">
      <c r="A1634" s="92">
        <v>62795</v>
      </c>
      <c r="B1634" s="88" t="s">
        <v>1724</v>
      </c>
      <c r="C1634" s="89" t="s">
        <v>100</v>
      </c>
    </row>
    <row r="1635" spans="1:3" x14ac:dyDescent="0.25">
      <c r="A1635" s="92">
        <v>62796</v>
      </c>
      <c r="B1635" s="88" t="s">
        <v>1725</v>
      </c>
      <c r="C1635" s="89" t="s">
        <v>124</v>
      </c>
    </row>
    <row r="1636" spans="1:3" x14ac:dyDescent="0.25">
      <c r="A1636" s="92">
        <v>62797</v>
      </c>
      <c r="B1636" s="88" t="s">
        <v>1726</v>
      </c>
      <c r="C1636" s="89" t="s">
        <v>100</v>
      </c>
    </row>
    <row r="1637" spans="1:3" x14ac:dyDescent="0.25">
      <c r="A1637" s="92">
        <v>62798</v>
      </c>
      <c r="B1637" s="88" t="s">
        <v>1727</v>
      </c>
      <c r="C1637" s="89" t="s">
        <v>100</v>
      </c>
    </row>
    <row r="1638" spans="1:3" x14ac:dyDescent="0.25">
      <c r="A1638" s="92">
        <v>62799</v>
      </c>
      <c r="B1638" s="88" t="s">
        <v>1728</v>
      </c>
      <c r="C1638" s="89" t="s">
        <v>124</v>
      </c>
    </row>
    <row r="1639" spans="1:3" x14ac:dyDescent="0.25">
      <c r="A1639" s="92">
        <v>62800</v>
      </c>
      <c r="B1639" s="88" t="s">
        <v>1729</v>
      </c>
      <c r="C1639" s="89" t="s">
        <v>100</v>
      </c>
    </row>
    <row r="1640" spans="1:3" x14ac:dyDescent="0.25">
      <c r="A1640" s="92">
        <v>62801</v>
      </c>
      <c r="B1640" s="88" t="s">
        <v>1730</v>
      </c>
      <c r="C1640" s="89" t="s">
        <v>124</v>
      </c>
    </row>
    <row r="1641" spans="1:3" x14ac:dyDescent="0.25">
      <c r="A1641" s="92">
        <v>62802</v>
      </c>
      <c r="B1641" s="88" t="s">
        <v>1731</v>
      </c>
      <c r="C1641" s="89" t="s">
        <v>100</v>
      </c>
    </row>
    <row r="1642" spans="1:3" x14ac:dyDescent="0.25">
      <c r="A1642" s="92">
        <v>62803</v>
      </c>
      <c r="B1642" s="88" t="s">
        <v>1732</v>
      </c>
      <c r="C1642" s="89" t="s">
        <v>100</v>
      </c>
    </row>
    <row r="1643" spans="1:3" x14ac:dyDescent="0.25">
      <c r="A1643" s="92">
        <v>62804</v>
      </c>
      <c r="B1643" s="88" t="s">
        <v>1733</v>
      </c>
      <c r="C1643" s="89" t="s">
        <v>100</v>
      </c>
    </row>
    <row r="1644" spans="1:3" x14ac:dyDescent="0.25">
      <c r="A1644" s="92">
        <v>62805</v>
      </c>
      <c r="B1644" s="88" t="s">
        <v>1734</v>
      </c>
      <c r="C1644" s="89" t="s">
        <v>100</v>
      </c>
    </row>
    <row r="1645" spans="1:3" x14ac:dyDescent="0.25">
      <c r="A1645" s="92">
        <v>62806</v>
      </c>
      <c r="B1645" s="88" t="s">
        <v>1735</v>
      </c>
      <c r="C1645" s="89" t="s">
        <v>100</v>
      </c>
    </row>
    <row r="1646" spans="1:3" x14ac:dyDescent="0.25">
      <c r="A1646" s="92">
        <v>62808</v>
      </c>
      <c r="B1646" s="88" t="s">
        <v>1736</v>
      </c>
      <c r="C1646" s="89" t="s">
        <v>100</v>
      </c>
    </row>
    <row r="1647" spans="1:3" x14ac:dyDescent="0.25">
      <c r="A1647" s="92">
        <v>62809</v>
      </c>
      <c r="B1647" s="88" t="s">
        <v>1737</v>
      </c>
      <c r="C1647" s="89" t="s">
        <v>124</v>
      </c>
    </row>
    <row r="1648" spans="1:3" x14ac:dyDescent="0.25">
      <c r="A1648" s="92">
        <v>62810</v>
      </c>
      <c r="B1648" s="88" t="s">
        <v>1738</v>
      </c>
      <c r="C1648" s="89" t="s">
        <v>124</v>
      </c>
    </row>
    <row r="1649" spans="1:3" x14ac:dyDescent="0.25">
      <c r="A1649" s="92">
        <v>62811</v>
      </c>
      <c r="B1649" s="88" t="s">
        <v>1739</v>
      </c>
      <c r="C1649" s="89" t="s">
        <v>100</v>
      </c>
    </row>
    <row r="1650" spans="1:3" x14ac:dyDescent="0.25">
      <c r="A1650" s="92">
        <v>62812</v>
      </c>
      <c r="B1650" s="88" t="s">
        <v>1740</v>
      </c>
      <c r="C1650" s="89" t="s">
        <v>100</v>
      </c>
    </row>
    <row r="1651" spans="1:3" x14ac:dyDescent="0.25">
      <c r="A1651" s="92">
        <v>62813</v>
      </c>
      <c r="B1651" s="88" t="s">
        <v>1741</v>
      </c>
      <c r="C1651" s="89" t="s">
        <v>100</v>
      </c>
    </row>
    <row r="1652" spans="1:3" x14ac:dyDescent="0.25">
      <c r="A1652" s="92">
        <v>62814</v>
      </c>
      <c r="B1652" s="88" t="s">
        <v>1742</v>
      </c>
      <c r="C1652" s="89" t="s">
        <v>100</v>
      </c>
    </row>
    <row r="1653" spans="1:3" x14ac:dyDescent="0.25">
      <c r="A1653" s="92">
        <v>62815</v>
      </c>
      <c r="B1653" s="88" t="s">
        <v>1743</v>
      </c>
      <c r="C1653" s="89" t="s">
        <v>124</v>
      </c>
    </row>
    <row r="1654" spans="1:3" x14ac:dyDescent="0.25">
      <c r="A1654" s="92">
        <v>62816</v>
      </c>
      <c r="B1654" s="88" t="s">
        <v>1744</v>
      </c>
      <c r="C1654" s="89" t="s">
        <v>100</v>
      </c>
    </row>
    <row r="1655" spans="1:3" x14ac:dyDescent="0.25">
      <c r="A1655" s="92">
        <v>62817</v>
      </c>
      <c r="B1655" s="88" t="s">
        <v>1745</v>
      </c>
      <c r="C1655" s="89" t="s">
        <v>100</v>
      </c>
    </row>
    <row r="1656" spans="1:3" x14ac:dyDescent="0.25">
      <c r="A1656" s="92">
        <v>62818</v>
      </c>
      <c r="B1656" s="88" t="s">
        <v>1746</v>
      </c>
      <c r="C1656" s="89" t="s">
        <v>100</v>
      </c>
    </row>
    <row r="1657" spans="1:3" x14ac:dyDescent="0.25">
      <c r="A1657" s="92">
        <v>62819</v>
      </c>
      <c r="B1657" s="88" t="s">
        <v>1747</v>
      </c>
      <c r="C1657" s="89" t="s">
        <v>124</v>
      </c>
    </row>
    <row r="1658" spans="1:3" x14ac:dyDescent="0.25">
      <c r="A1658" s="92">
        <v>62820</v>
      </c>
      <c r="B1658" s="88" t="s">
        <v>1748</v>
      </c>
      <c r="C1658" s="89" t="s">
        <v>100</v>
      </c>
    </row>
    <row r="1659" spans="1:3" x14ac:dyDescent="0.25">
      <c r="A1659" s="92">
        <v>62821</v>
      </c>
      <c r="B1659" s="88" t="s">
        <v>1749</v>
      </c>
      <c r="C1659" s="89" t="s">
        <v>124</v>
      </c>
    </row>
    <row r="1660" spans="1:3" x14ac:dyDescent="0.25">
      <c r="A1660" s="92">
        <v>62822</v>
      </c>
      <c r="B1660" s="88" t="s">
        <v>1750</v>
      </c>
      <c r="C1660" s="89" t="s">
        <v>100</v>
      </c>
    </row>
    <row r="1661" spans="1:3" x14ac:dyDescent="0.25">
      <c r="A1661" s="92">
        <v>62823</v>
      </c>
      <c r="B1661" s="88" t="s">
        <v>1751</v>
      </c>
      <c r="C1661" s="89" t="s">
        <v>100</v>
      </c>
    </row>
    <row r="1662" spans="1:3" x14ac:dyDescent="0.25">
      <c r="A1662" s="92">
        <v>62824</v>
      </c>
      <c r="B1662" s="88" t="s">
        <v>1752</v>
      </c>
      <c r="C1662" s="89" t="s">
        <v>100</v>
      </c>
    </row>
    <row r="1663" spans="1:3" x14ac:dyDescent="0.25">
      <c r="A1663" s="92">
        <v>62825</v>
      </c>
      <c r="B1663" s="88" t="s">
        <v>1753</v>
      </c>
      <c r="C1663" s="89" t="s">
        <v>124</v>
      </c>
    </row>
    <row r="1664" spans="1:3" x14ac:dyDescent="0.25">
      <c r="A1664" s="92">
        <v>62826</v>
      </c>
      <c r="B1664" s="88" t="s">
        <v>1754</v>
      </c>
      <c r="C1664" s="89" t="s">
        <v>100</v>
      </c>
    </row>
    <row r="1665" spans="1:3" x14ac:dyDescent="0.25">
      <c r="A1665" s="92">
        <v>62827</v>
      </c>
      <c r="B1665" s="88" t="s">
        <v>1755</v>
      </c>
      <c r="C1665" s="89" t="s">
        <v>124</v>
      </c>
    </row>
    <row r="1666" spans="1:3" x14ac:dyDescent="0.25">
      <c r="A1666" s="92">
        <v>62828</v>
      </c>
      <c r="B1666" s="88" t="s">
        <v>1756</v>
      </c>
      <c r="C1666" s="89" t="s">
        <v>100</v>
      </c>
    </row>
    <row r="1667" spans="1:3" x14ac:dyDescent="0.25">
      <c r="A1667" s="92">
        <v>62829</v>
      </c>
      <c r="B1667" s="88" t="s">
        <v>1757</v>
      </c>
      <c r="C1667" s="89" t="s">
        <v>100</v>
      </c>
    </row>
    <row r="1668" spans="1:3" x14ac:dyDescent="0.25">
      <c r="A1668" s="92">
        <v>62830</v>
      </c>
      <c r="B1668" s="88" t="s">
        <v>1758</v>
      </c>
      <c r="C1668" s="89" t="s">
        <v>100</v>
      </c>
    </row>
    <row r="1669" spans="1:3" x14ac:dyDescent="0.25">
      <c r="A1669" s="92">
        <v>62831</v>
      </c>
      <c r="B1669" s="88" t="s">
        <v>1759</v>
      </c>
      <c r="C1669" s="89" t="s">
        <v>100</v>
      </c>
    </row>
    <row r="1670" spans="1:3" x14ac:dyDescent="0.25">
      <c r="A1670" s="92">
        <v>62832</v>
      </c>
      <c r="B1670" s="88" t="s">
        <v>1760</v>
      </c>
      <c r="C1670" s="89" t="s">
        <v>100</v>
      </c>
    </row>
    <row r="1671" spans="1:3" x14ac:dyDescent="0.25">
      <c r="A1671" s="92">
        <v>62833</v>
      </c>
      <c r="B1671" s="88" t="s">
        <v>1761</v>
      </c>
      <c r="C1671" s="89" t="s">
        <v>100</v>
      </c>
    </row>
    <row r="1672" spans="1:3" x14ac:dyDescent="0.25">
      <c r="A1672" s="92">
        <v>62834</v>
      </c>
      <c r="B1672" s="88" t="s">
        <v>1762</v>
      </c>
      <c r="C1672" s="89" t="s">
        <v>100</v>
      </c>
    </row>
    <row r="1673" spans="1:3" x14ac:dyDescent="0.25">
      <c r="A1673" s="92">
        <v>62835</v>
      </c>
      <c r="B1673" s="88" t="s">
        <v>1763</v>
      </c>
      <c r="C1673" s="89" t="s">
        <v>100</v>
      </c>
    </row>
    <row r="1674" spans="1:3" x14ac:dyDescent="0.25">
      <c r="A1674" s="92">
        <v>62836</v>
      </c>
      <c r="B1674" s="88" t="s">
        <v>1764</v>
      </c>
      <c r="C1674" s="89" t="s">
        <v>124</v>
      </c>
    </row>
    <row r="1675" spans="1:3" x14ac:dyDescent="0.25">
      <c r="A1675" s="92">
        <v>62837</v>
      </c>
      <c r="B1675" s="88" t="s">
        <v>1765</v>
      </c>
      <c r="C1675" s="89" t="s">
        <v>100</v>
      </c>
    </row>
    <row r="1676" spans="1:3" x14ac:dyDescent="0.25">
      <c r="A1676" s="92">
        <v>62838</v>
      </c>
      <c r="B1676" s="88" t="s">
        <v>1766</v>
      </c>
      <c r="C1676" s="89" t="s">
        <v>100</v>
      </c>
    </row>
    <row r="1677" spans="1:3" x14ac:dyDescent="0.25">
      <c r="A1677" s="92">
        <v>62839</v>
      </c>
      <c r="B1677" s="88" t="s">
        <v>1767</v>
      </c>
      <c r="C1677" s="89" t="s">
        <v>100</v>
      </c>
    </row>
    <row r="1678" spans="1:3" x14ac:dyDescent="0.25">
      <c r="A1678" s="92">
        <v>62840</v>
      </c>
      <c r="B1678" s="88" t="s">
        <v>1768</v>
      </c>
      <c r="C1678" s="89" t="s">
        <v>100</v>
      </c>
    </row>
    <row r="1679" spans="1:3" x14ac:dyDescent="0.25">
      <c r="A1679" s="92">
        <v>62841</v>
      </c>
      <c r="B1679" s="88" t="s">
        <v>1769</v>
      </c>
      <c r="C1679" s="89" t="s">
        <v>124</v>
      </c>
    </row>
    <row r="1680" spans="1:3" x14ac:dyDescent="0.25">
      <c r="A1680" s="92">
        <v>62842</v>
      </c>
      <c r="B1680" s="88" t="s">
        <v>1770</v>
      </c>
      <c r="C1680" s="89" t="s">
        <v>124</v>
      </c>
    </row>
    <row r="1681" spans="1:3" x14ac:dyDescent="0.25">
      <c r="A1681" s="92">
        <v>62843</v>
      </c>
      <c r="B1681" s="88" t="s">
        <v>1771</v>
      </c>
      <c r="C1681" s="89" t="s">
        <v>100</v>
      </c>
    </row>
    <row r="1682" spans="1:3" x14ac:dyDescent="0.25">
      <c r="A1682" s="92">
        <v>62844</v>
      </c>
      <c r="B1682" s="88" t="s">
        <v>1772</v>
      </c>
      <c r="C1682" s="89" t="s">
        <v>124</v>
      </c>
    </row>
    <row r="1683" spans="1:3" x14ac:dyDescent="0.25">
      <c r="A1683" s="92">
        <v>62845</v>
      </c>
      <c r="B1683" s="88" t="s">
        <v>1773</v>
      </c>
      <c r="C1683" s="89" t="s">
        <v>100</v>
      </c>
    </row>
    <row r="1684" spans="1:3" x14ac:dyDescent="0.25">
      <c r="A1684" s="92">
        <v>62846</v>
      </c>
      <c r="B1684" s="88" t="s">
        <v>1774</v>
      </c>
      <c r="C1684" s="89" t="s">
        <v>124</v>
      </c>
    </row>
    <row r="1685" spans="1:3" x14ac:dyDescent="0.25">
      <c r="A1685" s="92">
        <v>62847</v>
      </c>
      <c r="B1685" s="88" t="s">
        <v>1775</v>
      </c>
      <c r="C1685" s="89" t="s">
        <v>124</v>
      </c>
    </row>
    <row r="1686" spans="1:3" x14ac:dyDescent="0.25">
      <c r="A1686" s="92">
        <v>62848</v>
      </c>
      <c r="B1686" s="88" t="s">
        <v>1776</v>
      </c>
      <c r="C1686" s="89" t="s">
        <v>124</v>
      </c>
    </row>
    <row r="1687" spans="1:3" x14ac:dyDescent="0.25">
      <c r="A1687" s="92">
        <v>62849</v>
      </c>
      <c r="B1687" s="88" t="s">
        <v>1777</v>
      </c>
      <c r="C1687" s="89" t="s">
        <v>124</v>
      </c>
    </row>
    <row r="1688" spans="1:3" x14ac:dyDescent="0.25">
      <c r="A1688" s="92">
        <v>62850</v>
      </c>
      <c r="B1688" s="88" t="s">
        <v>1778</v>
      </c>
      <c r="C1688" s="89" t="s">
        <v>100</v>
      </c>
    </row>
    <row r="1689" spans="1:3" x14ac:dyDescent="0.25">
      <c r="A1689" s="92">
        <v>62851</v>
      </c>
      <c r="B1689" s="88" t="s">
        <v>1779</v>
      </c>
      <c r="C1689" s="89" t="s">
        <v>100</v>
      </c>
    </row>
    <row r="1690" spans="1:3" x14ac:dyDescent="0.25">
      <c r="A1690" s="92">
        <v>62852</v>
      </c>
      <c r="B1690" s="88" t="s">
        <v>1780</v>
      </c>
      <c r="C1690" s="89" t="s">
        <v>100</v>
      </c>
    </row>
    <row r="1691" spans="1:3" x14ac:dyDescent="0.25">
      <c r="A1691" s="92">
        <v>62853</v>
      </c>
      <c r="B1691" s="88" t="s">
        <v>1781</v>
      </c>
      <c r="C1691" s="89" t="s">
        <v>100</v>
      </c>
    </row>
    <row r="1692" spans="1:3" x14ac:dyDescent="0.25">
      <c r="A1692" s="92">
        <v>62854</v>
      </c>
      <c r="B1692" s="88" t="s">
        <v>1782</v>
      </c>
      <c r="C1692" s="89" t="s">
        <v>100</v>
      </c>
    </row>
    <row r="1693" spans="1:3" x14ac:dyDescent="0.25">
      <c r="A1693" s="92">
        <v>62855</v>
      </c>
      <c r="B1693" s="88" t="s">
        <v>1783</v>
      </c>
      <c r="C1693" s="89" t="s">
        <v>100</v>
      </c>
    </row>
    <row r="1694" spans="1:3" x14ac:dyDescent="0.25">
      <c r="A1694" s="92">
        <v>62856</v>
      </c>
      <c r="B1694" s="88" t="s">
        <v>1784</v>
      </c>
      <c r="C1694" s="89" t="s">
        <v>100</v>
      </c>
    </row>
    <row r="1695" spans="1:3" x14ac:dyDescent="0.25">
      <c r="A1695" s="92">
        <v>62857</v>
      </c>
      <c r="B1695" s="88" t="s">
        <v>1785</v>
      </c>
      <c r="C1695" s="89" t="s">
        <v>100</v>
      </c>
    </row>
    <row r="1696" spans="1:3" x14ac:dyDescent="0.25">
      <c r="A1696" s="92">
        <v>62858</v>
      </c>
      <c r="B1696" s="88" t="s">
        <v>1786</v>
      </c>
      <c r="C1696" s="89" t="s">
        <v>100</v>
      </c>
    </row>
    <row r="1697" spans="1:3" x14ac:dyDescent="0.25">
      <c r="A1697" s="92">
        <v>62859</v>
      </c>
      <c r="B1697" s="88" t="s">
        <v>1787</v>
      </c>
      <c r="C1697" s="89" t="s">
        <v>100</v>
      </c>
    </row>
    <row r="1698" spans="1:3" x14ac:dyDescent="0.25">
      <c r="A1698" s="92">
        <v>62860</v>
      </c>
      <c r="B1698" s="88" t="s">
        <v>1788</v>
      </c>
      <c r="C1698" s="89" t="s">
        <v>100</v>
      </c>
    </row>
    <row r="1699" spans="1:3" x14ac:dyDescent="0.25">
      <c r="A1699" s="92">
        <v>62861</v>
      </c>
      <c r="B1699" s="88" t="s">
        <v>1789</v>
      </c>
      <c r="C1699" s="89" t="s">
        <v>124</v>
      </c>
    </row>
    <row r="1700" spans="1:3" x14ac:dyDescent="0.25">
      <c r="A1700" s="92">
        <v>62862</v>
      </c>
      <c r="B1700" s="88" t="s">
        <v>1790</v>
      </c>
      <c r="C1700" s="89" t="s">
        <v>100</v>
      </c>
    </row>
    <row r="1701" spans="1:3" x14ac:dyDescent="0.25">
      <c r="A1701" s="92">
        <v>62863</v>
      </c>
      <c r="B1701" s="88" t="s">
        <v>1791</v>
      </c>
      <c r="C1701" s="89" t="s">
        <v>124</v>
      </c>
    </row>
    <row r="1702" spans="1:3" x14ac:dyDescent="0.25">
      <c r="A1702" s="92">
        <v>62864</v>
      </c>
      <c r="B1702" s="88" t="s">
        <v>1792</v>
      </c>
      <c r="C1702" s="89" t="s">
        <v>124</v>
      </c>
    </row>
    <row r="1703" spans="1:3" x14ac:dyDescent="0.25">
      <c r="A1703" s="92">
        <v>62865</v>
      </c>
      <c r="B1703" s="88" t="s">
        <v>1793</v>
      </c>
      <c r="C1703" s="89" t="s">
        <v>124</v>
      </c>
    </row>
    <row r="1704" spans="1:3" x14ac:dyDescent="0.25">
      <c r="A1704" s="92">
        <v>62866</v>
      </c>
      <c r="B1704" s="88" t="s">
        <v>1794</v>
      </c>
      <c r="C1704" s="89" t="s">
        <v>100</v>
      </c>
    </row>
    <row r="1705" spans="1:3" x14ac:dyDescent="0.25">
      <c r="A1705" s="92">
        <v>62867</v>
      </c>
      <c r="B1705" s="88" t="s">
        <v>1795</v>
      </c>
      <c r="C1705" s="89" t="s">
        <v>100</v>
      </c>
    </row>
    <row r="1706" spans="1:3" x14ac:dyDescent="0.25">
      <c r="A1706" s="92">
        <v>62868</v>
      </c>
      <c r="B1706" s="88" t="s">
        <v>1796</v>
      </c>
      <c r="C1706" s="89" t="s">
        <v>100</v>
      </c>
    </row>
    <row r="1707" spans="1:3" x14ac:dyDescent="0.25">
      <c r="A1707" s="92">
        <v>62869</v>
      </c>
      <c r="B1707" s="88" t="s">
        <v>1797</v>
      </c>
      <c r="C1707" s="89" t="s">
        <v>124</v>
      </c>
    </row>
    <row r="1708" spans="1:3" x14ac:dyDescent="0.25">
      <c r="A1708" s="92">
        <v>62870</v>
      </c>
      <c r="B1708" s="88" t="s">
        <v>1798</v>
      </c>
      <c r="C1708" s="89" t="s">
        <v>124</v>
      </c>
    </row>
    <row r="1709" spans="1:3" x14ac:dyDescent="0.25">
      <c r="A1709" s="92">
        <v>62871</v>
      </c>
      <c r="B1709" s="88" t="s">
        <v>1799</v>
      </c>
      <c r="C1709" s="89" t="s">
        <v>100</v>
      </c>
    </row>
    <row r="1710" spans="1:3" x14ac:dyDescent="0.25">
      <c r="A1710" s="92">
        <v>62872</v>
      </c>
      <c r="B1710" s="88" t="s">
        <v>1800</v>
      </c>
      <c r="C1710" s="89" t="s">
        <v>100</v>
      </c>
    </row>
    <row r="1711" spans="1:3" x14ac:dyDescent="0.25">
      <c r="A1711" s="92">
        <v>62873</v>
      </c>
      <c r="B1711" s="88" t="s">
        <v>1801</v>
      </c>
      <c r="C1711" s="89" t="s">
        <v>100</v>
      </c>
    </row>
    <row r="1712" spans="1:3" x14ac:dyDescent="0.25">
      <c r="A1712" s="92">
        <v>62874</v>
      </c>
      <c r="B1712" s="88" t="s">
        <v>1802</v>
      </c>
      <c r="C1712" s="89" t="s">
        <v>124</v>
      </c>
    </row>
    <row r="1713" spans="1:3" x14ac:dyDescent="0.25">
      <c r="A1713" s="92">
        <v>62875</v>
      </c>
      <c r="B1713" s="88" t="s">
        <v>1803</v>
      </c>
      <c r="C1713" s="89" t="s">
        <v>100</v>
      </c>
    </row>
    <row r="1714" spans="1:3" x14ac:dyDescent="0.25">
      <c r="A1714" s="92">
        <v>62876</v>
      </c>
      <c r="B1714" s="88" t="s">
        <v>1804</v>
      </c>
      <c r="C1714" s="89" t="s">
        <v>124</v>
      </c>
    </row>
    <row r="1715" spans="1:3" x14ac:dyDescent="0.25">
      <c r="A1715" s="92">
        <v>62877</v>
      </c>
      <c r="B1715" s="88" t="s">
        <v>1805</v>
      </c>
      <c r="C1715" s="89" t="s">
        <v>124</v>
      </c>
    </row>
    <row r="1716" spans="1:3" x14ac:dyDescent="0.25">
      <c r="A1716" s="92">
        <v>62878</v>
      </c>
      <c r="B1716" s="88" t="s">
        <v>1806</v>
      </c>
      <c r="C1716" s="89" t="s">
        <v>124</v>
      </c>
    </row>
    <row r="1717" spans="1:3" x14ac:dyDescent="0.25">
      <c r="A1717" s="92">
        <v>62879</v>
      </c>
      <c r="B1717" s="88" t="s">
        <v>1807</v>
      </c>
      <c r="C1717" s="89" t="s">
        <v>100</v>
      </c>
    </row>
    <row r="1718" spans="1:3" x14ac:dyDescent="0.25">
      <c r="A1718" s="92">
        <v>62880</v>
      </c>
      <c r="B1718" s="88" t="s">
        <v>1808</v>
      </c>
      <c r="C1718" s="89" t="s">
        <v>100</v>
      </c>
    </row>
    <row r="1719" spans="1:3" x14ac:dyDescent="0.25">
      <c r="A1719" s="92">
        <v>62881</v>
      </c>
      <c r="B1719" s="88" t="s">
        <v>1809</v>
      </c>
      <c r="C1719" s="89" t="s">
        <v>100</v>
      </c>
    </row>
    <row r="1720" spans="1:3" x14ac:dyDescent="0.25">
      <c r="A1720" s="92">
        <v>62882</v>
      </c>
      <c r="B1720" s="88" t="s">
        <v>1810</v>
      </c>
      <c r="C1720" s="89" t="s">
        <v>124</v>
      </c>
    </row>
    <row r="1721" spans="1:3" x14ac:dyDescent="0.25">
      <c r="A1721" s="92">
        <v>62883</v>
      </c>
      <c r="B1721" s="88" t="s">
        <v>1811</v>
      </c>
      <c r="C1721" s="89" t="s">
        <v>100</v>
      </c>
    </row>
    <row r="1722" spans="1:3" x14ac:dyDescent="0.25">
      <c r="A1722" s="92">
        <v>62885</v>
      </c>
      <c r="B1722" s="88" t="s">
        <v>1812</v>
      </c>
      <c r="C1722" s="89" t="s">
        <v>100</v>
      </c>
    </row>
    <row r="1723" spans="1:3" x14ac:dyDescent="0.25">
      <c r="A1723" s="92">
        <v>62886</v>
      </c>
      <c r="B1723" s="88" t="s">
        <v>1813</v>
      </c>
      <c r="C1723" s="89" t="s">
        <v>100</v>
      </c>
    </row>
    <row r="1724" spans="1:3" x14ac:dyDescent="0.25">
      <c r="A1724" s="92">
        <v>62887</v>
      </c>
      <c r="B1724" s="88" t="s">
        <v>1814</v>
      </c>
      <c r="C1724" s="89" t="s">
        <v>124</v>
      </c>
    </row>
    <row r="1725" spans="1:3" x14ac:dyDescent="0.25">
      <c r="A1725" s="92">
        <v>62888</v>
      </c>
      <c r="B1725" s="88" t="s">
        <v>1815</v>
      </c>
      <c r="C1725" s="89" t="s">
        <v>124</v>
      </c>
    </row>
    <row r="1726" spans="1:3" x14ac:dyDescent="0.25">
      <c r="A1726" s="92">
        <v>62889</v>
      </c>
      <c r="B1726" s="88" t="s">
        <v>1816</v>
      </c>
      <c r="C1726" s="89" t="s">
        <v>100</v>
      </c>
    </row>
    <row r="1727" spans="1:3" x14ac:dyDescent="0.25">
      <c r="A1727" s="92">
        <v>62890</v>
      </c>
      <c r="B1727" s="88" t="s">
        <v>1817</v>
      </c>
      <c r="C1727" s="89" t="s">
        <v>100</v>
      </c>
    </row>
    <row r="1728" spans="1:3" x14ac:dyDescent="0.25">
      <c r="A1728" s="92">
        <v>62891</v>
      </c>
      <c r="B1728" s="88" t="s">
        <v>1818</v>
      </c>
      <c r="C1728" s="89" t="s">
        <v>100</v>
      </c>
    </row>
    <row r="1729" spans="1:3" x14ac:dyDescent="0.25">
      <c r="A1729" s="92">
        <v>62892</v>
      </c>
      <c r="B1729" s="88" t="s">
        <v>1819</v>
      </c>
      <c r="C1729" s="89" t="s">
        <v>124</v>
      </c>
    </row>
    <row r="1730" spans="1:3" x14ac:dyDescent="0.25">
      <c r="A1730" s="92">
        <v>62893</v>
      </c>
      <c r="B1730" s="88" t="s">
        <v>1820</v>
      </c>
      <c r="C1730" s="89" t="s">
        <v>124</v>
      </c>
    </row>
    <row r="1731" spans="1:3" x14ac:dyDescent="0.25">
      <c r="A1731" s="92">
        <v>62894</v>
      </c>
      <c r="B1731" s="88" t="s">
        <v>1821</v>
      </c>
      <c r="C1731" s="89" t="s">
        <v>124</v>
      </c>
    </row>
    <row r="1732" spans="1:3" x14ac:dyDescent="0.25">
      <c r="A1732" s="92">
        <v>62895</v>
      </c>
      <c r="B1732" s="88" t="s">
        <v>1822</v>
      </c>
      <c r="C1732" s="89" t="s">
        <v>124</v>
      </c>
    </row>
    <row r="1733" spans="1:3" x14ac:dyDescent="0.25">
      <c r="A1733" s="92">
        <v>62896</v>
      </c>
      <c r="B1733" s="88" t="s">
        <v>1823</v>
      </c>
      <c r="C1733" s="89" t="s">
        <v>100</v>
      </c>
    </row>
    <row r="1734" spans="1:3" x14ac:dyDescent="0.25">
      <c r="A1734" s="92">
        <v>62897</v>
      </c>
      <c r="B1734" s="88" t="s">
        <v>1824</v>
      </c>
      <c r="C1734" s="89" t="s">
        <v>100</v>
      </c>
    </row>
    <row r="1735" spans="1:3" x14ac:dyDescent="0.25">
      <c r="A1735" s="92">
        <v>62898</v>
      </c>
      <c r="B1735" s="88" t="s">
        <v>1825</v>
      </c>
      <c r="C1735" s="89" t="s">
        <v>124</v>
      </c>
    </row>
    <row r="1736" spans="1:3" x14ac:dyDescent="0.25">
      <c r="A1736" s="92">
        <v>62899</v>
      </c>
      <c r="B1736" s="88" t="s">
        <v>1826</v>
      </c>
      <c r="C1736" s="89" t="s">
        <v>124</v>
      </c>
    </row>
    <row r="1737" spans="1:3" x14ac:dyDescent="0.25">
      <c r="A1737" s="92">
        <v>62900</v>
      </c>
      <c r="B1737" s="88" t="s">
        <v>1827</v>
      </c>
      <c r="C1737" s="89" t="s">
        <v>124</v>
      </c>
    </row>
    <row r="1738" spans="1:3" x14ac:dyDescent="0.25">
      <c r="A1738" s="92">
        <v>62901</v>
      </c>
      <c r="B1738" s="88" t="s">
        <v>1828</v>
      </c>
      <c r="C1738" s="89" t="s">
        <v>100</v>
      </c>
    </row>
    <row r="1739" spans="1:3" x14ac:dyDescent="0.25">
      <c r="A1739" s="92">
        <v>62902</v>
      </c>
      <c r="B1739" s="88" t="s">
        <v>1829</v>
      </c>
      <c r="C1739" s="89" t="s">
        <v>124</v>
      </c>
    </row>
    <row r="1740" spans="1:3" x14ac:dyDescent="0.25">
      <c r="A1740" s="92">
        <v>62903</v>
      </c>
      <c r="B1740" s="88" t="s">
        <v>1830</v>
      </c>
      <c r="C1740" s="89" t="s">
        <v>100</v>
      </c>
    </row>
    <row r="1741" spans="1:3" x14ac:dyDescent="0.25">
      <c r="A1741" s="92">
        <v>62904</v>
      </c>
      <c r="B1741" s="88" t="s">
        <v>1831</v>
      </c>
      <c r="C1741" s="89" t="s">
        <v>124</v>
      </c>
    </row>
    <row r="1742" spans="1:3" x14ac:dyDescent="0.25">
      <c r="A1742" s="92">
        <v>62905</v>
      </c>
      <c r="B1742" s="88" t="s">
        <v>1832</v>
      </c>
      <c r="C1742" s="89" t="s">
        <v>124</v>
      </c>
    </row>
    <row r="1743" spans="1:3" x14ac:dyDescent="0.25">
      <c r="A1743" s="92">
        <v>62906</v>
      </c>
      <c r="B1743" s="88" t="s">
        <v>1833</v>
      </c>
      <c r="C1743" s="89" t="s">
        <v>100</v>
      </c>
    </row>
    <row r="1744" spans="1:3" x14ac:dyDescent="0.25">
      <c r="A1744" s="92">
        <v>62907</v>
      </c>
      <c r="B1744" s="88" t="s">
        <v>1834</v>
      </c>
      <c r="C1744" s="89" t="s">
        <v>100</v>
      </c>
    </row>
    <row r="1745" spans="1:3" x14ac:dyDescent="0.25">
      <c r="A1745" s="92">
        <v>62908</v>
      </c>
      <c r="B1745" s="88" t="s">
        <v>1835</v>
      </c>
      <c r="C1745" s="89" t="s">
        <v>100</v>
      </c>
    </row>
    <row r="1746" spans="1:3" x14ac:dyDescent="0.25">
      <c r="A1746" s="92">
        <v>62909</v>
      </c>
      <c r="B1746" s="88" t="s">
        <v>1836</v>
      </c>
      <c r="C1746" s="89" t="s">
        <v>100</v>
      </c>
    </row>
    <row r="1747" spans="1:3" x14ac:dyDescent="0.25">
      <c r="A1747" s="92">
        <v>80001</v>
      </c>
      <c r="B1747" s="88" t="s">
        <v>1837</v>
      </c>
      <c r="C1747" s="89" t="s">
        <v>124</v>
      </c>
    </row>
    <row r="1748" spans="1:3" x14ac:dyDescent="0.25">
      <c r="A1748" s="92">
        <v>80002</v>
      </c>
      <c r="B1748" s="88" t="s">
        <v>1838</v>
      </c>
      <c r="C1748" s="89" t="s">
        <v>100</v>
      </c>
    </row>
    <row r="1749" spans="1:3" x14ac:dyDescent="0.25">
      <c r="A1749" s="92">
        <v>80003</v>
      </c>
      <c r="B1749" s="88" t="s">
        <v>1839</v>
      </c>
      <c r="C1749" s="89" t="s">
        <v>100</v>
      </c>
    </row>
    <row r="1750" spans="1:3" x14ac:dyDescent="0.25">
      <c r="A1750" s="92">
        <v>80004</v>
      </c>
      <c r="B1750" s="88" t="s">
        <v>1840</v>
      </c>
      <c r="C1750" s="89" t="s">
        <v>100</v>
      </c>
    </row>
    <row r="1751" spans="1:3" x14ac:dyDescent="0.25">
      <c r="A1751" s="92">
        <v>80005</v>
      </c>
      <c r="B1751" s="88" t="s">
        <v>1841</v>
      </c>
      <c r="C1751" s="89" t="s">
        <v>100</v>
      </c>
    </row>
    <row r="1752" spans="1:3" x14ac:dyDescent="0.25">
      <c r="A1752" s="92">
        <v>80006</v>
      </c>
      <c r="B1752" s="88" t="s">
        <v>1842</v>
      </c>
      <c r="C1752" s="89" t="s">
        <v>100</v>
      </c>
    </row>
    <row r="1753" spans="1:3" x14ac:dyDescent="0.25">
      <c r="A1753" s="92">
        <v>80009</v>
      </c>
      <c r="B1753" s="88" t="s">
        <v>1843</v>
      </c>
      <c r="C1753" s="89" t="s">
        <v>100</v>
      </c>
    </row>
    <row r="1754" spans="1:3" x14ac:dyDescent="0.25">
      <c r="A1754" s="92">
        <v>80010</v>
      </c>
      <c r="B1754" s="88" t="s">
        <v>1844</v>
      </c>
      <c r="C1754" s="89" t="s">
        <v>100</v>
      </c>
    </row>
    <row r="1755" spans="1:3" x14ac:dyDescent="0.25">
      <c r="A1755" s="92">
        <v>80011</v>
      </c>
      <c r="B1755" s="88" t="s">
        <v>1845</v>
      </c>
      <c r="C1755" s="89" t="s">
        <v>124</v>
      </c>
    </row>
    <row r="1756" spans="1:3" x14ac:dyDescent="0.25">
      <c r="A1756" s="92">
        <v>80013</v>
      </c>
      <c r="B1756" s="88" t="s">
        <v>1846</v>
      </c>
      <c r="C1756" s="89" t="s">
        <v>100</v>
      </c>
    </row>
    <row r="1757" spans="1:3" x14ac:dyDescent="0.25">
      <c r="A1757" s="92">
        <v>80014</v>
      </c>
      <c r="B1757" s="88" t="s">
        <v>1847</v>
      </c>
      <c r="C1757" s="89" t="s">
        <v>100</v>
      </c>
    </row>
    <row r="1758" spans="1:3" x14ac:dyDescent="0.25">
      <c r="A1758" s="92">
        <v>80015</v>
      </c>
      <c r="B1758" s="88" t="s">
        <v>1848</v>
      </c>
      <c r="C1758" s="89" t="s">
        <v>100</v>
      </c>
    </row>
    <row r="1759" spans="1:3" x14ac:dyDescent="0.25">
      <c r="A1759" s="92">
        <v>80016</v>
      </c>
      <c r="B1759" s="88" t="s">
        <v>1849</v>
      </c>
      <c r="C1759" s="89" t="s">
        <v>100</v>
      </c>
    </row>
    <row r="1760" spans="1:3" x14ac:dyDescent="0.25">
      <c r="A1760" s="92">
        <v>80017</v>
      </c>
      <c r="B1760" s="88" t="s">
        <v>1850</v>
      </c>
      <c r="C1760" s="89" t="s">
        <v>100</v>
      </c>
    </row>
    <row r="1761" spans="1:3" x14ac:dyDescent="0.25">
      <c r="A1761" s="92">
        <v>80018</v>
      </c>
      <c r="B1761" s="88" t="s">
        <v>1851</v>
      </c>
      <c r="C1761" s="89" t="s">
        <v>100</v>
      </c>
    </row>
    <row r="1762" spans="1:3" x14ac:dyDescent="0.25">
      <c r="A1762" s="92">
        <v>80019</v>
      </c>
      <c r="B1762" s="88" t="s">
        <v>1852</v>
      </c>
      <c r="C1762" s="89" t="s">
        <v>100</v>
      </c>
    </row>
    <row r="1763" spans="1:3" x14ac:dyDescent="0.25">
      <c r="A1763" s="92">
        <v>80020</v>
      </c>
      <c r="B1763" s="88" t="s">
        <v>1853</v>
      </c>
      <c r="C1763" s="89" t="s">
        <v>100</v>
      </c>
    </row>
    <row r="1764" spans="1:3" x14ac:dyDescent="0.25">
      <c r="A1764" s="92">
        <v>80021</v>
      </c>
      <c r="B1764" s="88" t="s">
        <v>1854</v>
      </c>
      <c r="C1764" s="89" t="s">
        <v>124</v>
      </c>
    </row>
    <row r="1765" spans="1:3" x14ac:dyDescent="0.25">
      <c r="A1765" s="92">
        <v>80022</v>
      </c>
      <c r="B1765" s="88" t="s">
        <v>1855</v>
      </c>
      <c r="C1765" s="89" t="s">
        <v>100</v>
      </c>
    </row>
    <row r="1766" spans="1:3" x14ac:dyDescent="0.25">
      <c r="A1766" s="92">
        <v>80023</v>
      </c>
      <c r="B1766" s="88" t="s">
        <v>1856</v>
      </c>
      <c r="C1766" s="89" t="s">
        <v>124</v>
      </c>
    </row>
    <row r="1767" spans="1:3" x14ac:dyDescent="0.25">
      <c r="A1767" s="92">
        <v>80024</v>
      </c>
      <c r="B1767" s="88" t="s">
        <v>1857</v>
      </c>
      <c r="C1767" s="89" t="s">
        <v>100</v>
      </c>
    </row>
    <row r="1768" spans="1:3" x14ac:dyDescent="0.25">
      <c r="A1768" s="92">
        <v>80025</v>
      </c>
      <c r="B1768" s="88" t="s">
        <v>1858</v>
      </c>
      <c r="C1768" s="89" t="s">
        <v>100</v>
      </c>
    </row>
    <row r="1769" spans="1:3" x14ac:dyDescent="0.25">
      <c r="A1769" s="92">
        <v>80026</v>
      </c>
      <c r="B1769" s="88" t="s">
        <v>1859</v>
      </c>
      <c r="C1769" s="89" t="s">
        <v>100</v>
      </c>
    </row>
    <row r="1770" spans="1:3" x14ac:dyDescent="0.25">
      <c r="A1770" s="92">
        <v>80027</v>
      </c>
      <c r="B1770" s="88" t="s">
        <v>1860</v>
      </c>
      <c r="C1770" s="89" t="s">
        <v>124</v>
      </c>
    </row>
    <row r="1771" spans="1:3" x14ac:dyDescent="0.25">
      <c r="A1771" s="92">
        <v>80028</v>
      </c>
      <c r="B1771" s="88" t="s">
        <v>1861</v>
      </c>
      <c r="C1771" s="89" t="s">
        <v>100</v>
      </c>
    </row>
    <row r="1772" spans="1:3" x14ac:dyDescent="0.25">
      <c r="A1772" s="92">
        <v>80029</v>
      </c>
      <c r="B1772" s="88" t="s">
        <v>1862</v>
      </c>
      <c r="C1772" s="89" t="s">
        <v>100</v>
      </c>
    </row>
    <row r="1773" spans="1:3" x14ac:dyDescent="0.25">
      <c r="A1773" s="92">
        <v>80030</v>
      </c>
      <c r="B1773" s="88" t="s">
        <v>1863</v>
      </c>
      <c r="C1773" s="89" t="s">
        <v>100</v>
      </c>
    </row>
    <row r="1774" spans="1:3" x14ac:dyDescent="0.25">
      <c r="A1774" s="92">
        <v>80031</v>
      </c>
      <c r="B1774" s="88" t="s">
        <v>1864</v>
      </c>
      <c r="C1774" s="89" t="s">
        <v>124</v>
      </c>
    </row>
    <row r="1775" spans="1:3" x14ac:dyDescent="0.25">
      <c r="A1775" s="92">
        <v>80032</v>
      </c>
      <c r="B1775" s="88" t="s">
        <v>1865</v>
      </c>
      <c r="C1775" s="89" t="s">
        <v>124</v>
      </c>
    </row>
    <row r="1776" spans="1:3" x14ac:dyDescent="0.25">
      <c r="A1776" s="92">
        <v>80033</v>
      </c>
      <c r="B1776" s="88" t="s">
        <v>1866</v>
      </c>
      <c r="C1776" s="89" t="s">
        <v>100</v>
      </c>
    </row>
    <row r="1777" spans="1:3" x14ac:dyDescent="0.25">
      <c r="A1777" s="92">
        <v>80034</v>
      </c>
      <c r="B1777" s="88" t="s">
        <v>990</v>
      </c>
      <c r="C1777" s="89" t="s">
        <v>100</v>
      </c>
    </row>
    <row r="1778" spans="1:3" x14ac:dyDescent="0.25">
      <c r="A1778" s="92">
        <v>80035</v>
      </c>
      <c r="B1778" s="88" t="s">
        <v>1867</v>
      </c>
      <c r="C1778" s="89" t="s">
        <v>100</v>
      </c>
    </row>
    <row r="1779" spans="1:3" x14ac:dyDescent="0.25">
      <c r="A1779" s="92">
        <v>80036</v>
      </c>
      <c r="B1779" s="88" t="s">
        <v>1868</v>
      </c>
      <c r="C1779" s="89" t="s">
        <v>100</v>
      </c>
    </row>
    <row r="1780" spans="1:3" x14ac:dyDescent="0.25">
      <c r="A1780" s="92">
        <v>80037</v>
      </c>
      <c r="B1780" s="88" t="s">
        <v>1869</v>
      </c>
      <c r="C1780" s="89" t="s">
        <v>100</v>
      </c>
    </row>
    <row r="1781" spans="1:3" x14ac:dyDescent="0.25">
      <c r="A1781" s="92">
        <v>80038</v>
      </c>
      <c r="B1781" s="88" t="s">
        <v>1870</v>
      </c>
      <c r="C1781" s="89" t="s">
        <v>100</v>
      </c>
    </row>
    <row r="1782" spans="1:3" x14ac:dyDescent="0.25">
      <c r="A1782" s="92">
        <v>80039</v>
      </c>
      <c r="B1782" s="88" t="s">
        <v>1871</v>
      </c>
      <c r="C1782" s="89" t="s">
        <v>100</v>
      </c>
    </row>
    <row r="1783" spans="1:3" x14ac:dyDescent="0.25">
      <c r="A1783" s="92">
        <v>80040</v>
      </c>
      <c r="B1783" s="88" t="s">
        <v>1872</v>
      </c>
      <c r="C1783" s="89" t="s">
        <v>100</v>
      </c>
    </row>
    <row r="1784" spans="1:3" x14ac:dyDescent="0.25">
      <c r="A1784" s="92">
        <v>80041</v>
      </c>
      <c r="B1784" s="88" t="s">
        <v>1873</v>
      </c>
      <c r="C1784" s="89" t="s">
        <v>100</v>
      </c>
    </row>
    <row r="1785" spans="1:3" x14ac:dyDescent="0.25">
      <c r="A1785" s="92">
        <v>80042</v>
      </c>
      <c r="B1785" s="88" t="s">
        <v>1874</v>
      </c>
      <c r="C1785" s="89" t="s">
        <v>100</v>
      </c>
    </row>
    <row r="1786" spans="1:3" x14ac:dyDescent="0.25">
      <c r="A1786" s="92">
        <v>80043</v>
      </c>
      <c r="B1786" s="88" t="s">
        <v>1875</v>
      </c>
      <c r="C1786" s="89" t="s">
        <v>100</v>
      </c>
    </row>
    <row r="1787" spans="1:3" x14ac:dyDescent="0.25">
      <c r="A1787" s="92">
        <v>80044</v>
      </c>
      <c r="B1787" s="88" t="s">
        <v>1876</v>
      </c>
      <c r="C1787" s="89" t="s">
        <v>124</v>
      </c>
    </row>
    <row r="1788" spans="1:3" x14ac:dyDescent="0.25">
      <c r="A1788" s="92">
        <v>80045</v>
      </c>
      <c r="B1788" s="88" t="s">
        <v>1877</v>
      </c>
      <c r="C1788" s="89" t="s">
        <v>100</v>
      </c>
    </row>
    <row r="1789" spans="1:3" x14ac:dyDescent="0.25">
      <c r="A1789" s="92">
        <v>80046</v>
      </c>
      <c r="B1789" s="88" t="s">
        <v>1878</v>
      </c>
      <c r="C1789" s="89" t="s">
        <v>100</v>
      </c>
    </row>
    <row r="1790" spans="1:3" x14ac:dyDescent="0.25">
      <c r="A1790" s="92">
        <v>80047</v>
      </c>
      <c r="B1790" s="88" t="s">
        <v>1879</v>
      </c>
      <c r="C1790" s="89" t="s">
        <v>100</v>
      </c>
    </row>
    <row r="1791" spans="1:3" x14ac:dyDescent="0.25">
      <c r="A1791" s="92">
        <v>80048</v>
      </c>
      <c r="B1791" s="88" t="s">
        <v>1880</v>
      </c>
      <c r="C1791" s="89" t="s">
        <v>100</v>
      </c>
    </row>
    <row r="1792" spans="1:3" x14ac:dyDescent="0.25">
      <c r="A1792" s="92">
        <v>80049</v>
      </c>
      <c r="B1792" s="88" t="s">
        <v>1881</v>
      </c>
      <c r="C1792" s="89" t="s">
        <v>124</v>
      </c>
    </row>
    <row r="1793" spans="1:3" x14ac:dyDescent="0.25">
      <c r="A1793" s="92">
        <v>80050</v>
      </c>
      <c r="B1793" s="88" t="s">
        <v>1882</v>
      </c>
      <c r="C1793" s="89" t="s">
        <v>124</v>
      </c>
    </row>
    <row r="1794" spans="1:3" x14ac:dyDescent="0.25">
      <c r="A1794" s="92">
        <v>80051</v>
      </c>
      <c r="B1794" s="88" t="s">
        <v>255</v>
      </c>
      <c r="C1794" s="89" t="s">
        <v>100</v>
      </c>
    </row>
    <row r="1795" spans="1:3" x14ac:dyDescent="0.25">
      <c r="A1795" s="92">
        <v>80052</v>
      </c>
      <c r="B1795" s="88" t="s">
        <v>1883</v>
      </c>
      <c r="C1795" s="89" t="s">
        <v>100</v>
      </c>
    </row>
    <row r="1796" spans="1:3" x14ac:dyDescent="0.25">
      <c r="A1796" s="92">
        <v>80053</v>
      </c>
      <c r="B1796" s="88" t="s">
        <v>1884</v>
      </c>
      <c r="C1796" s="89" t="s">
        <v>100</v>
      </c>
    </row>
    <row r="1797" spans="1:3" x14ac:dyDescent="0.25">
      <c r="A1797" s="92">
        <v>80054</v>
      </c>
      <c r="B1797" s="88" t="s">
        <v>1885</v>
      </c>
      <c r="C1797" s="89" t="s">
        <v>100</v>
      </c>
    </row>
    <row r="1798" spans="1:3" x14ac:dyDescent="0.25">
      <c r="A1798" s="92">
        <v>80055</v>
      </c>
      <c r="B1798" s="88" t="s">
        <v>1032</v>
      </c>
      <c r="C1798" s="89" t="s">
        <v>100</v>
      </c>
    </row>
    <row r="1799" spans="1:3" x14ac:dyDescent="0.25">
      <c r="A1799" s="92">
        <v>80056</v>
      </c>
      <c r="B1799" s="88" t="s">
        <v>1886</v>
      </c>
      <c r="C1799" s="89" t="s">
        <v>124</v>
      </c>
    </row>
    <row r="1800" spans="1:3" x14ac:dyDescent="0.25">
      <c r="A1800" s="92">
        <v>80057</v>
      </c>
      <c r="B1800" s="88" t="s">
        <v>1887</v>
      </c>
      <c r="C1800" s="89" t="s">
        <v>100</v>
      </c>
    </row>
    <row r="1801" spans="1:3" x14ac:dyDescent="0.25">
      <c r="A1801" s="92">
        <v>80058</v>
      </c>
      <c r="B1801" s="88" t="s">
        <v>1888</v>
      </c>
      <c r="C1801" s="89" t="s">
        <v>100</v>
      </c>
    </row>
    <row r="1802" spans="1:3" x14ac:dyDescent="0.25">
      <c r="A1802" s="92">
        <v>80059</v>
      </c>
      <c r="B1802" s="88" t="s">
        <v>1889</v>
      </c>
      <c r="C1802" s="89" t="s">
        <v>100</v>
      </c>
    </row>
    <row r="1803" spans="1:3" x14ac:dyDescent="0.25">
      <c r="A1803" s="92">
        <v>80060</v>
      </c>
      <c r="B1803" s="88" t="s">
        <v>1890</v>
      </c>
      <c r="C1803" s="89" t="s">
        <v>100</v>
      </c>
    </row>
    <row r="1804" spans="1:3" x14ac:dyDescent="0.25">
      <c r="A1804" s="92">
        <v>80064</v>
      </c>
      <c r="B1804" s="88" t="s">
        <v>1891</v>
      </c>
      <c r="C1804" s="89" t="s">
        <v>100</v>
      </c>
    </row>
    <row r="1805" spans="1:3" x14ac:dyDescent="0.25">
      <c r="A1805" s="92">
        <v>80065</v>
      </c>
      <c r="B1805" s="88" t="s">
        <v>1892</v>
      </c>
      <c r="C1805" s="89" t="s">
        <v>100</v>
      </c>
    </row>
    <row r="1806" spans="1:3" x14ac:dyDescent="0.25">
      <c r="A1806" s="92">
        <v>80066</v>
      </c>
      <c r="B1806" s="88" t="s">
        <v>1893</v>
      </c>
      <c r="C1806" s="89" t="s">
        <v>124</v>
      </c>
    </row>
    <row r="1807" spans="1:3" x14ac:dyDescent="0.25">
      <c r="A1807" s="92">
        <v>80067</v>
      </c>
      <c r="B1807" s="88" t="s">
        <v>1894</v>
      </c>
      <c r="C1807" s="89" t="s">
        <v>124</v>
      </c>
    </row>
    <row r="1808" spans="1:3" x14ac:dyDescent="0.25">
      <c r="A1808" s="92">
        <v>80068</v>
      </c>
      <c r="B1808" s="88" t="s">
        <v>1895</v>
      </c>
      <c r="C1808" s="89" t="s">
        <v>100</v>
      </c>
    </row>
    <row r="1809" spans="1:3" x14ac:dyDescent="0.25">
      <c r="A1809" s="92">
        <v>80069</v>
      </c>
      <c r="B1809" s="88" t="s">
        <v>1896</v>
      </c>
      <c r="C1809" s="89" t="s">
        <v>100</v>
      </c>
    </row>
    <row r="1810" spans="1:3" x14ac:dyDescent="0.25">
      <c r="A1810" s="92">
        <v>80070</v>
      </c>
      <c r="B1810" s="88" t="s">
        <v>1897</v>
      </c>
      <c r="C1810" s="89" t="s">
        <v>100</v>
      </c>
    </row>
    <row r="1811" spans="1:3" x14ac:dyDescent="0.25">
      <c r="A1811" s="92">
        <v>80071</v>
      </c>
      <c r="B1811" s="88" t="s">
        <v>1898</v>
      </c>
      <c r="C1811" s="89" t="s">
        <v>100</v>
      </c>
    </row>
    <row r="1812" spans="1:3" x14ac:dyDescent="0.25">
      <c r="A1812" s="92">
        <v>80073</v>
      </c>
      <c r="B1812" s="88" t="s">
        <v>1899</v>
      </c>
      <c r="C1812" s="89" t="s">
        <v>100</v>
      </c>
    </row>
    <row r="1813" spans="1:3" x14ac:dyDescent="0.25">
      <c r="A1813" s="92">
        <v>80074</v>
      </c>
      <c r="B1813" s="88" t="s">
        <v>110</v>
      </c>
      <c r="C1813" s="89" t="s">
        <v>100</v>
      </c>
    </row>
    <row r="1814" spans="1:3" x14ac:dyDescent="0.25">
      <c r="A1814" s="92">
        <v>80076</v>
      </c>
      <c r="B1814" s="88" t="s">
        <v>1900</v>
      </c>
      <c r="C1814" s="89" t="s">
        <v>100</v>
      </c>
    </row>
    <row r="1815" spans="1:3" x14ac:dyDescent="0.25">
      <c r="A1815" s="92">
        <v>80077</v>
      </c>
      <c r="B1815" s="88" t="s">
        <v>1901</v>
      </c>
      <c r="C1815" s="89" t="s">
        <v>124</v>
      </c>
    </row>
    <row r="1816" spans="1:3" x14ac:dyDescent="0.25">
      <c r="A1816" s="92">
        <v>80078</v>
      </c>
      <c r="B1816" s="88" t="s">
        <v>1902</v>
      </c>
      <c r="C1816" s="89" t="s">
        <v>100</v>
      </c>
    </row>
    <row r="1817" spans="1:3" x14ac:dyDescent="0.25">
      <c r="A1817" s="92">
        <v>80079</v>
      </c>
      <c r="B1817" s="88" t="s">
        <v>1903</v>
      </c>
      <c r="C1817" s="89" t="s">
        <v>100</v>
      </c>
    </row>
    <row r="1818" spans="1:3" x14ac:dyDescent="0.25">
      <c r="A1818" s="92">
        <v>80080</v>
      </c>
      <c r="B1818" s="88" t="s">
        <v>1904</v>
      </c>
      <c r="C1818" s="89" t="s">
        <v>100</v>
      </c>
    </row>
    <row r="1819" spans="1:3" x14ac:dyDescent="0.25">
      <c r="A1819" s="92">
        <v>80081</v>
      </c>
      <c r="B1819" s="88" t="s">
        <v>1905</v>
      </c>
      <c r="C1819" s="89" t="s">
        <v>100</v>
      </c>
    </row>
    <row r="1820" spans="1:3" x14ac:dyDescent="0.25">
      <c r="A1820" s="92">
        <v>80082</v>
      </c>
      <c r="B1820" s="88" t="s">
        <v>1906</v>
      </c>
      <c r="C1820" s="89" t="s">
        <v>100</v>
      </c>
    </row>
    <row r="1821" spans="1:3" x14ac:dyDescent="0.25">
      <c r="A1821" s="92">
        <v>80083</v>
      </c>
      <c r="B1821" s="88" t="s">
        <v>1907</v>
      </c>
      <c r="C1821" s="89" t="s">
        <v>100</v>
      </c>
    </row>
    <row r="1822" spans="1:3" x14ac:dyDescent="0.25">
      <c r="A1822" s="92">
        <v>80084</v>
      </c>
      <c r="B1822" s="88" t="s">
        <v>1908</v>
      </c>
      <c r="C1822" s="89" t="s">
        <v>100</v>
      </c>
    </row>
    <row r="1823" spans="1:3" x14ac:dyDescent="0.25">
      <c r="A1823" s="92">
        <v>80085</v>
      </c>
      <c r="B1823" s="88" t="s">
        <v>1909</v>
      </c>
      <c r="C1823" s="89" t="s">
        <v>100</v>
      </c>
    </row>
    <row r="1824" spans="1:3" x14ac:dyDescent="0.25">
      <c r="A1824" s="92">
        <v>80086</v>
      </c>
      <c r="B1824" s="88" t="s">
        <v>1910</v>
      </c>
      <c r="C1824" s="89" t="s">
        <v>100</v>
      </c>
    </row>
    <row r="1825" spans="1:3" x14ac:dyDescent="0.25">
      <c r="A1825" s="92">
        <v>80087</v>
      </c>
      <c r="B1825" s="88" t="s">
        <v>1911</v>
      </c>
      <c r="C1825" s="89" t="s">
        <v>124</v>
      </c>
    </row>
    <row r="1826" spans="1:3" x14ac:dyDescent="0.25">
      <c r="A1826" s="92">
        <v>80088</v>
      </c>
      <c r="B1826" s="88" t="s">
        <v>1912</v>
      </c>
      <c r="C1826" s="89" t="s">
        <v>100</v>
      </c>
    </row>
    <row r="1827" spans="1:3" x14ac:dyDescent="0.25">
      <c r="A1827" s="92">
        <v>80089</v>
      </c>
      <c r="B1827" s="88" t="s">
        <v>1913</v>
      </c>
      <c r="C1827" s="89" t="s">
        <v>100</v>
      </c>
    </row>
    <row r="1828" spans="1:3" x14ac:dyDescent="0.25">
      <c r="A1828" s="92">
        <v>80090</v>
      </c>
      <c r="B1828" s="88" t="s">
        <v>1914</v>
      </c>
      <c r="C1828" s="89" t="s">
        <v>100</v>
      </c>
    </row>
    <row r="1829" spans="1:3" x14ac:dyDescent="0.25">
      <c r="A1829" s="92">
        <v>80092</v>
      </c>
      <c r="B1829" s="88" t="s">
        <v>1915</v>
      </c>
      <c r="C1829" s="89" t="s">
        <v>100</v>
      </c>
    </row>
    <row r="1830" spans="1:3" x14ac:dyDescent="0.25">
      <c r="A1830" s="92">
        <v>80093</v>
      </c>
      <c r="B1830" s="88" t="s">
        <v>1916</v>
      </c>
      <c r="C1830" s="89" t="s">
        <v>100</v>
      </c>
    </row>
    <row r="1831" spans="1:3" x14ac:dyDescent="0.25">
      <c r="A1831" s="92">
        <v>80094</v>
      </c>
      <c r="B1831" s="88" t="s">
        <v>1917</v>
      </c>
      <c r="C1831" s="89" t="s">
        <v>100</v>
      </c>
    </row>
    <row r="1832" spans="1:3" x14ac:dyDescent="0.25">
      <c r="A1832" s="92">
        <v>80095</v>
      </c>
      <c r="B1832" s="88" t="s">
        <v>1918</v>
      </c>
      <c r="C1832" s="89" t="s">
        <v>100</v>
      </c>
    </row>
    <row r="1833" spans="1:3" x14ac:dyDescent="0.25">
      <c r="A1833" s="92">
        <v>80096</v>
      </c>
      <c r="B1833" s="88" t="s">
        <v>1919</v>
      </c>
      <c r="C1833" s="89" t="s">
        <v>100</v>
      </c>
    </row>
    <row r="1834" spans="1:3" x14ac:dyDescent="0.25">
      <c r="A1834" s="92">
        <v>80097</v>
      </c>
      <c r="B1834" s="88" t="s">
        <v>1920</v>
      </c>
      <c r="C1834" s="89" t="s">
        <v>100</v>
      </c>
    </row>
    <row r="1835" spans="1:3" x14ac:dyDescent="0.25">
      <c r="A1835" s="92">
        <v>80099</v>
      </c>
      <c r="B1835" s="88" t="s">
        <v>1921</v>
      </c>
      <c r="C1835" s="89" t="s">
        <v>100</v>
      </c>
    </row>
    <row r="1836" spans="1:3" x14ac:dyDescent="0.25">
      <c r="A1836" s="92">
        <v>80100</v>
      </c>
      <c r="B1836" s="88" t="s">
        <v>1922</v>
      </c>
      <c r="C1836" s="89" t="s">
        <v>100</v>
      </c>
    </row>
    <row r="1837" spans="1:3" x14ac:dyDescent="0.25">
      <c r="A1837" s="92">
        <v>80101</v>
      </c>
      <c r="B1837" s="88" t="s">
        <v>1923</v>
      </c>
      <c r="C1837" s="89" t="s">
        <v>124</v>
      </c>
    </row>
    <row r="1838" spans="1:3" x14ac:dyDescent="0.25">
      <c r="A1838" s="92">
        <v>80102</v>
      </c>
      <c r="B1838" s="88" t="s">
        <v>1924</v>
      </c>
      <c r="C1838" s="89" t="s">
        <v>100</v>
      </c>
    </row>
    <row r="1839" spans="1:3" x14ac:dyDescent="0.25">
      <c r="A1839" s="92">
        <v>80103</v>
      </c>
      <c r="B1839" s="88" t="s">
        <v>1925</v>
      </c>
      <c r="C1839" s="89" t="s">
        <v>100</v>
      </c>
    </row>
    <row r="1840" spans="1:3" x14ac:dyDescent="0.25">
      <c r="A1840" s="92">
        <v>80105</v>
      </c>
      <c r="B1840" s="88" t="s">
        <v>1926</v>
      </c>
      <c r="C1840" s="89" t="s">
        <v>100</v>
      </c>
    </row>
    <row r="1841" spans="1:3" x14ac:dyDescent="0.25">
      <c r="A1841" s="92">
        <v>80106</v>
      </c>
      <c r="B1841" s="88" t="s">
        <v>1927</v>
      </c>
      <c r="C1841" s="89" t="s">
        <v>124</v>
      </c>
    </row>
    <row r="1842" spans="1:3" x14ac:dyDescent="0.25">
      <c r="A1842" s="92">
        <v>80107</v>
      </c>
      <c r="B1842" s="88" t="s">
        <v>1928</v>
      </c>
      <c r="C1842" s="89" t="s">
        <v>100</v>
      </c>
    </row>
    <row r="1843" spans="1:3" x14ac:dyDescent="0.25">
      <c r="A1843" s="92">
        <v>80108</v>
      </c>
      <c r="B1843" s="88" t="s">
        <v>1929</v>
      </c>
      <c r="C1843" s="89" t="s">
        <v>100</v>
      </c>
    </row>
    <row r="1844" spans="1:3" x14ac:dyDescent="0.25">
      <c r="A1844" s="92">
        <v>80109</v>
      </c>
      <c r="B1844" s="88" t="s">
        <v>1930</v>
      </c>
      <c r="C1844" s="89" t="s">
        <v>100</v>
      </c>
    </row>
    <row r="1845" spans="1:3" x14ac:dyDescent="0.25">
      <c r="A1845" s="92">
        <v>80110</v>
      </c>
      <c r="B1845" s="88" t="s">
        <v>1931</v>
      </c>
      <c r="C1845" s="89" t="s">
        <v>100</v>
      </c>
    </row>
    <row r="1846" spans="1:3" x14ac:dyDescent="0.25">
      <c r="A1846" s="92">
        <v>80112</v>
      </c>
      <c r="B1846" s="88" t="s">
        <v>1932</v>
      </c>
      <c r="C1846" s="89" t="s">
        <v>100</v>
      </c>
    </row>
    <row r="1847" spans="1:3" x14ac:dyDescent="0.25">
      <c r="A1847" s="92">
        <v>80113</v>
      </c>
      <c r="B1847" s="88" t="s">
        <v>1933</v>
      </c>
      <c r="C1847" s="89" t="s">
        <v>124</v>
      </c>
    </row>
    <row r="1848" spans="1:3" x14ac:dyDescent="0.25">
      <c r="A1848" s="92">
        <v>80114</v>
      </c>
      <c r="B1848" s="88" t="s">
        <v>1934</v>
      </c>
      <c r="C1848" s="89" t="s">
        <v>124</v>
      </c>
    </row>
    <row r="1849" spans="1:3" x14ac:dyDescent="0.25">
      <c r="A1849" s="92">
        <v>80115</v>
      </c>
      <c r="B1849" s="88" t="s">
        <v>1935</v>
      </c>
      <c r="C1849" s="89" t="s">
        <v>100</v>
      </c>
    </row>
    <row r="1850" spans="1:3" x14ac:dyDescent="0.25">
      <c r="A1850" s="92">
        <v>80116</v>
      </c>
      <c r="B1850" s="88" t="s">
        <v>1936</v>
      </c>
      <c r="C1850" s="89" t="s">
        <v>124</v>
      </c>
    </row>
    <row r="1851" spans="1:3" x14ac:dyDescent="0.25">
      <c r="A1851" s="92">
        <v>80117</v>
      </c>
      <c r="B1851" s="88" t="s">
        <v>1937</v>
      </c>
      <c r="C1851" s="89" t="s">
        <v>100</v>
      </c>
    </row>
    <row r="1852" spans="1:3" x14ac:dyDescent="0.25">
      <c r="A1852" s="92">
        <v>80118</v>
      </c>
      <c r="B1852" s="88" t="s">
        <v>1938</v>
      </c>
      <c r="C1852" s="89" t="s">
        <v>100</v>
      </c>
    </row>
    <row r="1853" spans="1:3" x14ac:dyDescent="0.25">
      <c r="A1853" s="92">
        <v>80119</v>
      </c>
      <c r="B1853" s="88" t="s">
        <v>1939</v>
      </c>
      <c r="C1853" s="89" t="s">
        <v>100</v>
      </c>
    </row>
    <row r="1854" spans="1:3" x14ac:dyDescent="0.25">
      <c r="A1854" s="92">
        <v>80121</v>
      </c>
      <c r="B1854" s="88" t="s">
        <v>1940</v>
      </c>
      <c r="C1854" s="89" t="s">
        <v>100</v>
      </c>
    </row>
    <row r="1855" spans="1:3" x14ac:dyDescent="0.25">
      <c r="A1855" s="92">
        <v>80122</v>
      </c>
      <c r="B1855" s="88" t="s">
        <v>1941</v>
      </c>
      <c r="C1855" s="89" t="s">
        <v>100</v>
      </c>
    </row>
    <row r="1856" spans="1:3" x14ac:dyDescent="0.25">
      <c r="A1856" s="92">
        <v>80123</v>
      </c>
      <c r="B1856" s="88" t="s">
        <v>1942</v>
      </c>
      <c r="C1856" s="89" t="s">
        <v>100</v>
      </c>
    </row>
    <row r="1857" spans="1:3" x14ac:dyDescent="0.25">
      <c r="A1857" s="92">
        <v>80124</v>
      </c>
      <c r="B1857" s="88" t="s">
        <v>1943</v>
      </c>
      <c r="C1857" s="89" t="s">
        <v>100</v>
      </c>
    </row>
    <row r="1858" spans="1:3" x14ac:dyDescent="0.25">
      <c r="A1858" s="92">
        <v>80125</v>
      </c>
      <c r="B1858" s="88" t="s">
        <v>1944</v>
      </c>
      <c r="C1858" s="89" t="s">
        <v>100</v>
      </c>
    </row>
    <row r="1859" spans="1:3" x14ac:dyDescent="0.25">
      <c r="A1859" s="92">
        <v>80128</v>
      </c>
      <c r="B1859" s="88" t="s">
        <v>1945</v>
      </c>
      <c r="C1859" s="89" t="s">
        <v>100</v>
      </c>
    </row>
    <row r="1860" spans="1:3" x14ac:dyDescent="0.25">
      <c r="A1860" s="92">
        <v>80129</v>
      </c>
      <c r="B1860" s="88" t="s">
        <v>1946</v>
      </c>
      <c r="C1860" s="89" t="s">
        <v>100</v>
      </c>
    </row>
    <row r="1861" spans="1:3" x14ac:dyDescent="0.25">
      <c r="A1861" s="92">
        <v>80130</v>
      </c>
      <c r="B1861" s="88" t="s">
        <v>1947</v>
      </c>
      <c r="C1861" s="89" t="s">
        <v>124</v>
      </c>
    </row>
    <row r="1862" spans="1:3" x14ac:dyDescent="0.25">
      <c r="A1862" s="92">
        <v>80131</v>
      </c>
      <c r="B1862" s="88" t="s">
        <v>1948</v>
      </c>
      <c r="C1862" s="89" t="s">
        <v>124</v>
      </c>
    </row>
    <row r="1863" spans="1:3" x14ac:dyDescent="0.25">
      <c r="A1863" s="92">
        <v>80132</v>
      </c>
      <c r="B1863" s="88" t="s">
        <v>1949</v>
      </c>
      <c r="C1863" s="89" t="s">
        <v>100</v>
      </c>
    </row>
    <row r="1864" spans="1:3" x14ac:dyDescent="0.25">
      <c r="A1864" s="92">
        <v>80133</v>
      </c>
      <c r="B1864" s="88" t="s">
        <v>1950</v>
      </c>
      <c r="C1864" s="89" t="s">
        <v>124</v>
      </c>
    </row>
    <row r="1865" spans="1:3" x14ac:dyDescent="0.25">
      <c r="A1865" s="92">
        <v>80134</v>
      </c>
      <c r="B1865" s="88" t="s">
        <v>1951</v>
      </c>
      <c r="C1865" s="89" t="s">
        <v>100</v>
      </c>
    </row>
    <row r="1866" spans="1:3" x14ac:dyDescent="0.25">
      <c r="A1866" s="92">
        <v>80135</v>
      </c>
      <c r="B1866" s="88" t="s">
        <v>1952</v>
      </c>
      <c r="C1866" s="89" t="s">
        <v>100</v>
      </c>
    </row>
    <row r="1867" spans="1:3" x14ac:dyDescent="0.25">
      <c r="A1867" s="92">
        <v>80136</v>
      </c>
      <c r="B1867" s="88" t="s">
        <v>1953</v>
      </c>
      <c r="C1867" s="89" t="s">
        <v>100</v>
      </c>
    </row>
    <row r="1868" spans="1:3" x14ac:dyDescent="0.25">
      <c r="A1868" s="92">
        <v>80137</v>
      </c>
      <c r="B1868" s="88" t="s">
        <v>1954</v>
      </c>
      <c r="C1868" s="89" t="s">
        <v>124</v>
      </c>
    </row>
    <row r="1869" spans="1:3" x14ac:dyDescent="0.25">
      <c r="A1869" s="92">
        <v>80138</v>
      </c>
      <c r="B1869" s="88" t="s">
        <v>1955</v>
      </c>
      <c r="C1869" s="89" t="s">
        <v>100</v>
      </c>
    </row>
    <row r="1870" spans="1:3" x14ac:dyDescent="0.25">
      <c r="A1870" s="92">
        <v>80139</v>
      </c>
      <c r="B1870" s="88" t="s">
        <v>1956</v>
      </c>
      <c r="C1870" s="89" t="s">
        <v>100</v>
      </c>
    </row>
    <row r="1871" spans="1:3" x14ac:dyDescent="0.25">
      <c r="A1871" s="92">
        <v>80140</v>
      </c>
      <c r="B1871" s="88" t="s">
        <v>1119</v>
      </c>
      <c r="C1871" s="89" t="s">
        <v>100</v>
      </c>
    </row>
    <row r="1872" spans="1:3" x14ac:dyDescent="0.25">
      <c r="A1872" s="92">
        <v>80141</v>
      </c>
      <c r="B1872" s="88" t="s">
        <v>1957</v>
      </c>
      <c r="C1872" s="89" t="s">
        <v>124</v>
      </c>
    </row>
    <row r="1873" spans="1:3" x14ac:dyDescent="0.25">
      <c r="A1873" s="92">
        <v>80142</v>
      </c>
      <c r="B1873" s="88" t="s">
        <v>1958</v>
      </c>
      <c r="C1873" s="89" t="s">
        <v>100</v>
      </c>
    </row>
    <row r="1874" spans="1:3" x14ac:dyDescent="0.25">
      <c r="A1874" s="92">
        <v>80144</v>
      </c>
      <c r="B1874" s="88" t="s">
        <v>1959</v>
      </c>
      <c r="C1874" s="89" t="s">
        <v>100</v>
      </c>
    </row>
    <row r="1875" spans="1:3" x14ac:dyDescent="0.25">
      <c r="A1875" s="92">
        <v>80145</v>
      </c>
      <c r="B1875" s="88" t="s">
        <v>1960</v>
      </c>
      <c r="C1875" s="89" t="s">
        <v>100</v>
      </c>
    </row>
    <row r="1876" spans="1:3" x14ac:dyDescent="0.25">
      <c r="A1876" s="92">
        <v>80146</v>
      </c>
      <c r="B1876" s="88" t="s">
        <v>1961</v>
      </c>
      <c r="C1876" s="89" t="s">
        <v>100</v>
      </c>
    </row>
    <row r="1877" spans="1:3" x14ac:dyDescent="0.25">
      <c r="A1877" s="92">
        <v>80147</v>
      </c>
      <c r="B1877" s="88" t="s">
        <v>1962</v>
      </c>
      <c r="C1877" s="89" t="s">
        <v>100</v>
      </c>
    </row>
    <row r="1878" spans="1:3" x14ac:dyDescent="0.25">
      <c r="A1878" s="92">
        <v>80149</v>
      </c>
      <c r="B1878" s="88" t="s">
        <v>1963</v>
      </c>
      <c r="C1878" s="89" t="s">
        <v>100</v>
      </c>
    </row>
    <row r="1879" spans="1:3" x14ac:dyDescent="0.25">
      <c r="A1879" s="92">
        <v>80150</v>
      </c>
      <c r="B1879" s="88" t="s">
        <v>1964</v>
      </c>
      <c r="C1879" s="89" t="s">
        <v>124</v>
      </c>
    </row>
    <row r="1880" spans="1:3" x14ac:dyDescent="0.25">
      <c r="A1880" s="92">
        <v>80151</v>
      </c>
      <c r="B1880" s="88" t="s">
        <v>1965</v>
      </c>
      <c r="C1880" s="89" t="s">
        <v>100</v>
      </c>
    </row>
    <row r="1881" spans="1:3" x14ac:dyDescent="0.25">
      <c r="A1881" s="92">
        <v>80152</v>
      </c>
      <c r="B1881" s="88" t="s">
        <v>1966</v>
      </c>
      <c r="C1881" s="89" t="s">
        <v>124</v>
      </c>
    </row>
    <row r="1882" spans="1:3" x14ac:dyDescent="0.25">
      <c r="A1882" s="92">
        <v>80153</v>
      </c>
      <c r="B1882" s="88" t="s">
        <v>1967</v>
      </c>
      <c r="C1882" s="89" t="s">
        <v>100</v>
      </c>
    </row>
    <row r="1883" spans="1:3" x14ac:dyDescent="0.25">
      <c r="A1883" s="92">
        <v>80154</v>
      </c>
      <c r="B1883" s="88" t="s">
        <v>1968</v>
      </c>
      <c r="C1883" s="89" t="s">
        <v>100</v>
      </c>
    </row>
    <row r="1884" spans="1:3" x14ac:dyDescent="0.25">
      <c r="A1884" s="92">
        <v>80155</v>
      </c>
      <c r="B1884" s="88" t="s">
        <v>1969</v>
      </c>
      <c r="C1884" s="89" t="s">
        <v>100</v>
      </c>
    </row>
    <row r="1885" spans="1:3" x14ac:dyDescent="0.25">
      <c r="A1885" s="92">
        <v>80156</v>
      </c>
      <c r="B1885" s="88" t="s">
        <v>1970</v>
      </c>
      <c r="C1885" s="89" t="s">
        <v>124</v>
      </c>
    </row>
    <row r="1886" spans="1:3" x14ac:dyDescent="0.25">
      <c r="A1886" s="92">
        <v>80157</v>
      </c>
      <c r="B1886" s="88" t="s">
        <v>1971</v>
      </c>
      <c r="C1886" s="89" t="s">
        <v>100</v>
      </c>
    </row>
    <row r="1887" spans="1:3" x14ac:dyDescent="0.25">
      <c r="A1887" s="92">
        <v>80158</v>
      </c>
      <c r="B1887" s="88" t="s">
        <v>1972</v>
      </c>
      <c r="C1887" s="89" t="s">
        <v>100</v>
      </c>
    </row>
    <row r="1888" spans="1:3" x14ac:dyDescent="0.25">
      <c r="A1888" s="92">
        <v>80159</v>
      </c>
      <c r="B1888" s="88" t="s">
        <v>1973</v>
      </c>
      <c r="C1888" s="89" t="s">
        <v>100</v>
      </c>
    </row>
    <row r="1889" spans="1:3" x14ac:dyDescent="0.25">
      <c r="A1889" s="92">
        <v>80160</v>
      </c>
      <c r="B1889" s="88" t="s">
        <v>1974</v>
      </c>
      <c r="C1889" s="89" t="s">
        <v>124</v>
      </c>
    </row>
    <row r="1890" spans="1:3" x14ac:dyDescent="0.25">
      <c r="A1890" s="92">
        <v>80161</v>
      </c>
      <c r="B1890" s="88" t="s">
        <v>1975</v>
      </c>
      <c r="C1890" s="89" t="s">
        <v>124</v>
      </c>
    </row>
    <row r="1891" spans="1:3" x14ac:dyDescent="0.25">
      <c r="A1891" s="92">
        <v>80162</v>
      </c>
      <c r="B1891" s="88" t="s">
        <v>1976</v>
      </c>
      <c r="C1891" s="89" t="s">
        <v>124</v>
      </c>
    </row>
    <row r="1892" spans="1:3" x14ac:dyDescent="0.25">
      <c r="A1892" s="92">
        <v>80163</v>
      </c>
      <c r="B1892" s="88" t="s">
        <v>1977</v>
      </c>
      <c r="C1892" s="89" t="s">
        <v>124</v>
      </c>
    </row>
    <row r="1893" spans="1:3" x14ac:dyDescent="0.25">
      <c r="A1893" s="92">
        <v>80164</v>
      </c>
      <c r="B1893" s="88" t="s">
        <v>1978</v>
      </c>
      <c r="C1893" s="89" t="s">
        <v>100</v>
      </c>
    </row>
    <row r="1894" spans="1:3" x14ac:dyDescent="0.25">
      <c r="A1894" s="92">
        <v>80165</v>
      </c>
      <c r="B1894" s="88" t="s">
        <v>1979</v>
      </c>
      <c r="C1894" s="89" t="s">
        <v>100</v>
      </c>
    </row>
    <row r="1895" spans="1:3" x14ac:dyDescent="0.25">
      <c r="A1895" s="92">
        <v>80166</v>
      </c>
      <c r="B1895" s="88" t="s">
        <v>1980</v>
      </c>
      <c r="C1895" s="89" t="s">
        <v>124</v>
      </c>
    </row>
    <row r="1896" spans="1:3" x14ac:dyDescent="0.25">
      <c r="A1896" s="92">
        <v>80167</v>
      </c>
      <c r="B1896" s="88" t="s">
        <v>1981</v>
      </c>
      <c r="C1896" s="89" t="s">
        <v>100</v>
      </c>
    </row>
    <row r="1897" spans="1:3" x14ac:dyDescent="0.25">
      <c r="A1897" s="92">
        <v>80168</v>
      </c>
      <c r="B1897" s="88" t="s">
        <v>1982</v>
      </c>
      <c r="C1897" s="89" t="s">
        <v>100</v>
      </c>
    </row>
    <row r="1898" spans="1:3" x14ac:dyDescent="0.25">
      <c r="A1898" s="92">
        <v>80169</v>
      </c>
      <c r="B1898" s="88" t="s">
        <v>1983</v>
      </c>
      <c r="C1898" s="89" t="s">
        <v>100</v>
      </c>
    </row>
    <row r="1899" spans="1:3" x14ac:dyDescent="0.25">
      <c r="A1899" s="92">
        <v>80170</v>
      </c>
      <c r="B1899" s="88" t="s">
        <v>1984</v>
      </c>
      <c r="C1899" s="89" t="s">
        <v>100</v>
      </c>
    </row>
    <row r="1900" spans="1:3" x14ac:dyDescent="0.25">
      <c r="A1900" s="92">
        <v>80171</v>
      </c>
      <c r="B1900" s="88" t="s">
        <v>1985</v>
      </c>
      <c r="C1900" s="89" t="s">
        <v>124</v>
      </c>
    </row>
    <row r="1901" spans="1:3" x14ac:dyDescent="0.25">
      <c r="A1901" s="92">
        <v>80172</v>
      </c>
      <c r="B1901" s="88" t="s">
        <v>1986</v>
      </c>
      <c r="C1901" s="89" t="s">
        <v>100</v>
      </c>
    </row>
    <row r="1902" spans="1:3" x14ac:dyDescent="0.25">
      <c r="A1902" s="92">
        <v>80173</v>
      </c>
      <c r="B1902" s="88" t="s">
        <v>1987</v>
      </c>
      <c r="C1902" s="89" t="s">
        <v>100</v>
      </c>
    </row>
    <row r="1903" spans="1:3" x14ac:dyDescent="0.25">
      <c r="A1903" s="92">
        <v>80174</v>
      </c>
      <c r="B1903" s="88" t="s">
        <v>1988</v>
      </c>
      <c r="C1903" s="89" t="s">
        <v>100</v>
      </c>
    </row>
    <row r="1904" spans="1:3" x14ac:dyDescent="0.25">
      <c r="A1904" s="92">
        <v>80175</v>
      </c>
      <c r="B1904" s="88" t="s">
        <v>1989</v>
      </c>
      <c r="C1904" s="89" t="s">
        <v>100</v>
      </c>
    </row>
    <row r="1905" spans="1:3" x14ac:dyDescent="0.25">
      <c r="A1905" s="92">
        <v>80176</v>
      </c>
      <c r="B1905" s="88" t="s">
        <v>1990</v>
      </c>
      <c r="C1905" s="89" t="s">
        <v>100</v>
      </c>
    </row>
    <row r="1906" spans="1:3" x14ac:dyDescent="0.25">
      <c r="A1906" s="92">
        <v>80177</v>
      </c>
      <c r="B1906" s="88" t="s">
        <v>1991</v>
      </c>
      <c r="C1906" s="89" t="s">
        <v>100</v>
      </c>
    </row>
    <row r="1907" spans="1:3" x14ac:dyDescent="0.25">
      <c r="A1907" s="92">
        <v>80179</v>
      </c>
      <c r="B1907" s="88" t="s">
        <v>1992</v>
      </c>
      <c r="C1907" s="89" t="s">
        <v>124</v>
      </c>
    </row>
    <row r="1908" spans="1:3" x14ac:dyDescent="0.25">
      <c r="A1908" s="92">
        <v>80180</v>
      </c>
      <c r="B1908" s="88" t="s">
        <v>1993</v>
      </c>
      <c r="C1908" s="89" t="s">
        <v>100</v>
      </c>
    </row>
    <row r="1909" spans="1:3" x14ac:dyDescent="0.25">
      <c r="A1909" s="92">
        <v>80181</v>
      </c>
      <c r="B1909" s="88" t="s">
        <v>1994</v>
      </c>
      <c r="C1909" s="89" t="s">
        <v>100</v>
      </c>
    </row>
    <row r="1910" spans="1:3" x14ac:dyDescent="0.25">
      <c r="A1910" s="92">
        <v>80182</v>
      </c>
      <c r="B1910" s="88" t="s">
        <v>1995</v>
      </c>
      <c r="C1910" s="89" t="s">
        <v>100</v>
      </c>
    </row>
    <row r="1911" spans="1:3" x14ac:dyDescent="0.25">
      <c r="A1911" s="92">
        <v>80184</v>
      </c>
      <c r="B1911" s="88" t="s">
        <v>1996</v>
      </c>
      <c r="C1911" s="89" t="s">
        <v>100</v>
      </c>
    </row>
    <row r="1912" spans="1:3" x14ac:dyDescent="0.25">
      <c r="A1912" s="92">
        <v>80185</v>
      </c>
      <c r="B1912" s="88" t="s">
        <v>1997</v>
      </c>
      <c r="C1912" s="89" t="s">
        <v>100</v>
      </c>
    </row>
    <row r="1913" spans="1:3" x14ac:dyDescent="0.25">
      <c r="A1913" s="92">
        <v>80186</v>
      </c>
      <c r="B1913" s="88" t="s">
        <v>1998</v>
      </c>
      <c r="C1913" s="89" t="s">
        <v>100</v>
      </c>
    </row>
    <row r="1914" spans="1:3" x14ac:dyDescent="0.25">
      <c r="A1914" s="92">
        <v>80187</v>
      </c>
      <c r="B1914" s="88" t="s">
        <v>1999</v>
      </c>
      <c r="C1914" s="89" t="s">
        <v>100</v>
      </c>
    </row>
    <row r="1915" spans="1:3" x14ac:dyDescent="0.25">
      <c r="A1915" s="92">
        <v>80188</v>
      </c>
      <c r="B1915" s="88" t="s">
        <v>2000</v>
      </c>
      <c r="C1915" s="89" t="s">
        <v>100</v>
      </c>
    </row>
    <row r="1916" spans="1:3" x14ac:dyDescent="0.25">
      <c r="A1916" s="92">
        <v>80189</v>
      </c>
      <c r="B1916" s="88" t="s">
        <v>2001</v>
      </c>
      <c r="C1916" s="89" t="s">
        <v>100</v>
      </c>
    </row>
    <row r="1917" spans="1:3" x14ac:dyDescent="0.25">
      <c r="A1917" s="92">
        <v>80190</v>
      </c>
      <c r="B1917" s="88" t="s">
        <v>2002</v>
      </c>
      <c r="C1917" s="89" t="s">
        <v>100</v>
      </c>
    </row>
    <row r="1918" spans="1:3" x14ac:dyDescent="0.25">
      <c r="A1918" s="92">
        <v>80191</v>
      </c>
      <c r="B1918" s="88" t="s">
        <v>2003</v>
      </c>
      <c r="C1918" s="89" t="s">
        <v>100</v>
      </c>
    </row>
    <row r="1919" spans="1:3" x14ac:dyDescent="0.25">
      <c r="A1919" s="92">
        <v>80192</v>
      </c>
      <c r="B1919" s="88" t="s">
        <v>2004</v>
      </c>
      <c r="C1919" s="89" t="s">
        <v>124</v>
      </c>
    </row>
    <row r="1920" spans="1:3" x14ac:dyDescent="0.25">
      <c r="A1920" s="92">
        <v>80193</v>
      </c>
      <c r="B1920" s="88" t="s">
        <v>2005</v>
      </c>
      <c r="C1920" s="89" t="s">
        <v>100</v>
      </c>
    </row>
    <row r="1921" spans="1:3" x14ac:dyDescent="0.25">
      <c r="A1921" s="92">
        <v>80194</v>
      </c>
      <c r="B1921" s="88" t="s">
        <v>2006</v>
      </c>
      <c r="C1921" s="89" t="s">
        <v>100</v>
      </c>
    </row>
    <row r="1922" spans="1:3" x14ac:dyDescent="0.25">
      <c r="A1922" s="92">
        <v>80195</v>
      </c>
      <c r="B1922" s="88" t="s">
        <v>2007</v>
      </c>
      <c r="C1922" s="89" t="s">
        <v>100</v>
      </c>
    </row>
    <row r="1923" spans="1:3" x14ac:dyDescent="0.25">
      <c r="A1923" s="92">
        <v>80196</v>
      </c>
      <c r="B1923" s="88" t="s">
        <v>2008</v>
      </c>
      <c r="C1923" s="89" t="s">
        <v>100</v>
      </c>
    </row>
    <row r="1924" spans="1:3" x14ac:dyDescent="0.25">
      <c r="A1924" s="92">
        <v>80197</v>
      </c>
      <c r="B1924" s="88" t="s">
        <v>2009</v>
      </c>
      <c r="C1924" s="89" t="s">
        <v>100</v>
      </c>
    </row>
    <row r="1925" spans="1:3" x14ac:dyDescent="0.25">
      <c r="A1925" s="92">
        <v>80198</v>
      </c>
      <c r="B1925" s="88" t="s">
        <v>2010</v>
      </c>
      <c r="C1925" s="89" t="s">
        <v>124</v>
      </c>
    </row>
    <row r="1926" spans="1:3" x14ac:dyDescent="0.25">
      <c r="A1926" s="92">
        <v>80199</v>
      </c>
      <c r="B1926" s="88" t="s">
        <v>2011</v>
      </c>
      <c r="C1926" s="89" t="s">
        <v>100</v>
      </c>
    </row>
    <row r="1927" spans="1:3" x14ac:dyDescent="0.25">
      <c r="A1927" s="92">
        <v>80200</v>
      </c>
      <c r="B1927" s="88" t="s">
        <v>2012</v>
      </c>
      <c r="C1927" s="89" t="s">
        <v>100</v>
      </c>
    </row>
    <row r="1928" spans="1:3" x14ac:dyDescent="0.25">
      <c r="A1928" s="92">
        <v>80201</v>
      </c>
      <c r="B1928" s="88" t="s">
        <v>2013</v>
      </c>
      <c r="C1928" s="89" t="s">
        <v>100</v>
      </c>
    </row>
    <row r="1929" spans="1:3" x14ac:dyDescent="0.25">
      <c r="A1929" s="92">
        <v>80202</v>
      </c>
      <c r="B1929" s="88" t="s">
        <v>2014</v>
      </c>
      <c r="C1929" s="89" t="s">
        <v>100</v>
      </c>
    </row>
    <row r="1930" spans="1:3" x14ac:dyDescent="0.25">
      <c r="A1930" s="92">
        <v>80203</v>
      </c>
      <c r="B1930" s="88" t="s">
        <v>2015</v>
      </c>
      <c r="C1930" s="89" t="s">
        <v>100</v>
      </c>
    </row>
    <row r="1931" spans="1:3" x14ac:dyDescent="0.25">
      <c r="A1931" s="92">
        <v>80204</v>
      </c>
      <c r="B1931" s="88" t="s">
        <v>2016</v>
      </c>
      <c r="C1931" s="89" t="s">
        <v>100</v>
      </c>
    </row>
    <row r="1932" spans="1:3" x14ac:dyDescent="0.25">
      <c r="A1932" s="92">
        <v>80205</v>
      </c>
      <c r="B1932" s="88" t="s">
        <v>2017</v>
      </c>
      <c r="C1932" s="89" t="s">
        <v>100</v>
      </c>
    </row>
    <row r="1933" spans="1:3" x14ac:dyDescent="0.25">
      <c r="A1933" s="92">
        <v>80206</v>
      </c>
      <c r="B1933" s="88" t="s">
        <v>2018</v>
      </c>
      <c r="C1933" s="89" t="s">
        <v>100</v>
      </c>
    </row>
    <row r="1934" spans="1:3" x14ac:dyDescent="0.25">
      <c r="A1934" s="92">
        <v>80207</v>
      </c>
      <c r="B1934" s="88" t="s">
        <v>2019</v>
      </c>
      <c r="C1934" s="89" t="s">
        <v>124</v>
      </c>
    </row>
    <row r="1935" spans="1:3" x14ac:dyDescent="0.25">
      <c r="A1935" s="92">
        <v>80208</v>
      </c>
      <c r="B1935" s="88" t="s">
        <v>878</v>
      </c>
      <c r="C1935" s="89" t="s">
        <v>100</v>
      </c>
    </row>
    <row r="1936" spans="1:3" x14ac:dyDescent="0.25">
      <c r="A1936" s="92">
        <v>80209</v>
      </c>
      <c r="B1936" s="88" t="s">
        <v>2020</v>
      </c>
      <c r="C1936" s="89" t="s">
        <v>100</v>
      </c>
    </row>
    <row r="1937" spans="1:3" x14ac:dyDescent="0.25">
      <c r="A1937" s="92">
        <v>80210</v>
      </c>
      <c r="B1937" s="88" t="s">
        <v>2021</v>
      </c>
      <c r="C1937" s="89" t="s">
        <v>100</v>
      </c>
    </row>
    <row r="1938" spans="1:3" x14ac:dyDescent="0.25">
      <c r="A1938" s="92">
        <v>80211</v>
      </c>
      <c r="B1938" s="88" t="s">
        <v>2022</v>
      </c>
      <c r="C1938" s="89" t="s">
        <v>124</v>
      </c>
    </row>
    <row r="1939" spans="1:3" x14ac:dyDescent="0.25">
      <c r="A1939" s="92">
        <v>80212</v>
      </c>
      <c r="B1939" s="88" t="s">
        <v>2023</v>
      </c>
      <c r="C1939" s="89" t="s">
        <v>124</v>
      </c>
    </row>
    <row r="1940" spans="1:3" x14ac:dyDescent="0.25">
      <c r="A1940" s="92">
        <v>80213</v>
      </c>
      <c r="B1940" s="88" t="s">
        <v>2024</v>
      </c>
      <c r="C1940" s="89" t="s">
        <v>100</v>
      </c>
    </row>
    <row r="1941" spans="1:3" x14ac:dyDescent="0.25">
      <c r="A1941" s="92">
        <v>80214</v>
      </c>
      <c r="B1941" s="88" t="s">
        <v>2025</v>
      </c>
      <c r="C1941" s="89" t="s">
        <v>100</v>
      </c>
    </row>
    <row r="1942" spans="1:3" x14ac:dyDescent="0.25">
      <c r="A1942" s="92">
        <v>80215</v>
      </c>
      <c r="B1942" s="88" t="s">
        <v>2026</v>
      </c>
      <c r="C1942" s="89" t="s">
        <v>100</v>
      </c>
    </row>
    <row r="1943" spans="1:3" x14ac:dyDescent="0.25">
      <c r="A1943" s="92">
        <v>80216</v>
      </c>
      <c r="B1943" s="88" t="s">
        <v>2027</v>
      </c>
      <c r="C1943" s="89" t="s">
        <v>124</v>
      </c>
    </row>
    <row r="1944" spans="1:3" x14ac:dyDescent="0.25">
      <c r="A1944" s="92">
        <v>80217</v>
      </c>
      <c r="B1944" s="88" t="s">
        <v>2028</v>
      </c>
      <c r="C1944" s="89" t="s">
        <v>100</v>
      </c>
    </row>
    <row r="1945" spans="1:3" x14ac:dyDescent="0.25">
      <c r="A1945" s="92">
        <v>80218</v>
      </c>
      <c r="B1945" s="88" t="s">
        <v>2029</v>
      </c>
      <c r="C1945" s="89" t="s">
        <v>100</v>
      </c>
    </row>
    <row r="1946" spans="1:3" x14ac:dyDescent="0.25">
      <c r="A1946" s="92">
        <v>80219</v>
      </c>
      <c r="B1946" s="88" t="s">
        <v>2030</v>
      </c>
      <c r="C1946" s="89" t="s">
        <v>100</v>
      </c>
    </row>
    <row r="1947" spans="1:3" x14ac:dyDescent="0.25">
      <c r="A1947" s="92">
        <v>80220</v>
      </c>
      <c r="B1947" s="88" t="s">
        <v>2031</v>
      </c>
      <c r="C1947" s="89" t="s">
        <v>100</v>
      </c>
    </row>
    <row r="1948" spans="1:3" x14ac:dyDescent="0.25">
      <c r="A1948" s="92">
        <v>80221</v>
      </c>
      <c r="B1948" s="88" t="s">
        <v>2032</v>
      </c>
      <c r="C1948" s="89" t="s">
        <v>100</v>
      </c>
    </row>
    <row r="1949" spans="1:3" x14ac:dyDescent="0.25">
      <c r="A1949" s="92">
        <v>80222</v>
      </c>
      <c r="B1949" s="88" t="s">
        <v>2033</v>
      </c>
      <c r="C1949" s="89" t="s">
        <v>124</v>
      </c>
    </row>
    <row r="1950" spans="1:3" x14ac:dyDescent="0.25">
      <c r="A1950" s="92">
        <v>80223</v>
      </c>
      <c r="B1950" s="88" t="s">
        <v>2034</v>
      </c>
      <c r="C1950" s="89" t="s">
        <v>100</v>
      </c>
    </row>
    <row r="1951" spans="1:3" x14ac:dyDescent="0.25">
      <c r="A1951" s="92">
        <v>80224</v>
      </c>
      <c r="B1951" s="88" t="s">
        <v>2035</v>
      </c>
      <c r="C1951" s="89" t="s">
        <v>100</v>
      </c>
    </row>
    <row r="1952" spans="1:3" x14ac:dyDescent="0.25">
      <c r="A1952" s="92">
        <v>80225</v>
      </c>
      <c r="B1952" s="88" t="s">
        <v>2036</v>
      </c>
      <c r="C1952" s="89" t="s">
        <v>124</v>
      </c>
    </row>
    <row r="1953" spans="1:3" x14ac:dyDescent="0.25">
      <c r="A1953" s="92">
        <v>80226</v>
      </c>
      <c r="B1953" s="88" t="s">
        <v>2037</v>
      </c>
      <c r="C1953" s="89" t="s">
        <v>100</v>
      </c>
    </row>
    <row r="1954" spans="1:3" x14ac:dyDescent="0.25">
      <c r="A1954" s="92">
        <v>80227</v>
      </c>
      <c r="B1954" s="88" t="s">
        <v>2038</v>
      </c>
      <c r="C1954" s="89" t="s">
        <v>124</v>
      </c>
    </row>
    <row r="1955" spans="1:3" x14ac:dyDescent="0.25">
      <c r="A1955" s="92">
        <v>80228</v>
      </c>
      <c r="B1955" s="88" t="s">
        <v>2039</v>
      </c>
      <c r="C1955" s="89" t="s">
        <v>100</v>
      </c>
    </row>
    <row r="1956" spans="1:3" x14ac:dyDescent="0.25">
      <c r="A1956" s="92">
        <v>80229</v>
      </c>
      <c r="B1956" s="88" t="s">
        <v>2040</v>
      </c>
      <c r="C1956" s="89" t="s">
        <v>100</v>
      </c>
    </row>
    <row r="1957" spans="1:3" x14ac:dyDescent="0.25">
      <c r="A1957" s="92">
        <v>80230</v>
      </c>
      <c r="B1957" s="88" t="s">
        <v>2041</v>
      </c>
      <c r="C1957" s="89" t="s">
        <v>124</v>
      </c>
    </row>
    <row r="1958" spans="1:3" x14ac:dyDescent="0.25">
      <c r="A1958" s="92">
        <v>80231</v>
      </c>
      <c r="B1958" s="88" t="s">
        <v>2042</v>
      </c>
      <c r="C1958" s="89" t="s">
        <v>100</v>
      </c>
    </row>
    <row r="1959" spans="1:3" x14ac:dyDescent="0.25">
      <c r="A1959" s="92">
        <v>80232</v>
      </c>
      <c r="B1959" s="88" t="s">
        <v>2043</v>
      </c>
      <c r="C1959" s="89" t="s">
        <v>124</v>
      </c>
    </row>
    <row r="1960" spans="1:3" x14ac:dyDescent="0.25">
      <c r="A1960" s="92">
        <v>80233</v>
      </c>
      <c r="B1960" s="88" t="s">
        <v>2044</v>
      </c>
      <c r="C1960" s="89" t="s">
        <v>124</v>
      </c>
    </row>
    <row r="1961" spans="1:3" x14ac:dyDescent="0.25">
      <c r="A1961" s="92">
        <v>80234</v>
      </c>
      <c r="B1961" s="88" t="s">
        <v>2045</v>
      </c>
      <c r="C1961" s="89" t="s">
        <v>124</v>
      </c>
    </row>
    <row r="1962" spans="1:3" x14ac:dyDescent="0.25">
      <c r="A1962" s="92">
        <v>80236</v>
      </c>
      <c r="B1962" s="88" t="s">
        <v>2046</v>
      </c>
      <c r="C1962" s="89" t="s">
        <v>100</v>
      </c>
    </row>
    <row r="1963" spans="1:3" x14ac:dyDescent="0.25">
      <c r="A1963" s="92">
        <v>80237</v>
      </c>
      <c r="B1963" s="88" t="s">
        <v>2047</v>
      </c>
      <c r="C1963" s="89" t="s">
        <v>100</v>
      </c>
    </row>
    <row r="1964" spans="1:3" x14ac:dyDescent="0.25">
      <c r="A1964" s="92">
        <v>80238</v>
      </c>
      <c r="B1964" s="88" t="s">
        <v>2048</v>
      </c>
      <c r="C1964" s="89" t="s">
        <v>100</v>
      </c>
    </row>
    <row r="1965" spans="1:3" x14ac:dyDescent="0.25">
      <c r="A1965" s="92">
        <v>80239</v>
      </c>
      <c r="B1965" s="88" t="s">
        <v>2049</v>
      </c>
      <c r="C1965" s="89" t="s">
        <v>100</v>
      </c>
    </row>
    <row r="1966" spans="1:3" x14ac:dyDescent="0.25">
      <c r="A1966" s="92">
        <v>80240</v>
      </c>
      <c r="B1966" s="88" t="s">
        <v>2050</v>
      </c>
      <c r="C1966" s="89" t="s">
        <v>100</v>
      </c>
    </row>
    <row r="1967" spans="1:3" x14ac:dyDescent="0.25">
      <c r="A1967" s="92">
        <v>80241</v>
      </c>
      <c r="B1967" s="88" t="s">
        <v>2051</v>
      </c>
      <c r="C1967" s="89" t="s">
        <v>100</v>
      </c>
    </row>
    <row r="1968" spans="1:3" x14ac:dyDescent="0.25">
      <c r="A1968" s="92">
        <v>80242</v>
      </c>
      <c r="B1968" s="88" t="s">
        <v>2052</v>
      </c>
      <c r="C1968" s="89" t="s">
        <v>100</v>
      </c>
    </row>
    <row r="1969" spans="1:3" x14ac:dyDescent="0.25">
      <c r="A1969" s="92">
        <v>80243</v>
      </c>
      <c r="B1969" s="88" t="s">
        <v>2053</v>
      </c>
      <c r="C1969" s="89" t="s">
        <v>100</v>
      </c>
    </row>
    <row r="1970" spans="1:3" x14ac:dyDescent="0.25">
      <c r="A1970" s="92">
        <v>80244</v>
      </c>
      <c r="B1970" s="88" t="s">
        <v>2054</v>
      </c>
      <c r="C1970" s="89" t="s">
        <v>100</v>
      </c>
    </row>
    <row r="1971" spans="1:3" x14ac:dyDescent="0.25">
      <c r="A1971" s="92">
        <v>80245</v>
      </c>
      <c r="B1971" s="88" t="s">
        <v>2055</v>
      </c>
      <c r="C1971" s="89" t="s">
        <v>100</v>
      </c>
    </row>
    <row r="1972" spans="1:3" x14ac:dyDescent="0.25">
      <c r="A1972" s="92">
        <v>80246</v>
      </c>
      <c r="B1972" s="88" t="s">
        <v>2056</v>
      </c>
      <c r="C1972" s="89" t="s">
        <v>100</v>
      </c>
    </row>
    <row r="1973" spans="1:3" x14ac:dyDescent="0.25">
      <c r="A1973" s="92">
        <v>80247</v>
      </c>
      <c r="B1973" s="88" t="s">
        <v>2057</v>
      </c>
      <c r="C1973" s="89" t="s">
        <v>100</v>
      </c>
    </row>
    <row r="1974" spans="1:3" x14ac:dyDescent="0.25">
      <c r="A1974" s="92">
        <v>80248</v>
      </c>
      <c r="B1974" s="88" t="s">
        <v>2058</v>
      </c>
      <c r="C1974" s="89" t="s">
        <v>100</v>
      </c>
    </row>
    <row r="1975" spans="1:3" x14ac:dyDescent="0.25">
      <c r="A1975" s="92">
        <v>80249</v>
      </c>
      <c r="B1975" s="88" t="s">
        <v>2059</v>
      </c>
      <c r="C1975" s="89" t="s">
        <v>100</v>
      </c>
    </row>
    <row r="1976" spans="1:3" x14ac:dyDescent="0.25">
      <c r="A1976" s="92">
        <v>80250</v>
      </c>
      <c r="B1976" s="88" t="s">
        <v>2060</v>
      </c>
      <c r="C1976" s="89" t="s">
        <v>124</v>
      </c>
    </row>
    <row r="1977" spans="1:3" x14ac:dyDescent="0.25">
      <c r="A1977" s="92">
        <v>80251</v>
      </c>
      <c r="B1977" s="88" t="s">
        <v>2061</v>
      </c>
      <c r="C1977" s="89" t="s">
        <v>100</v>
      </c>
    </row>
    <row r="1978" spans="1:3" x14ac:dyDescent="0.25">
      <c r="A1978" s="92">
        <v>80252</v>
      </c>
      <c r="B1978" s="88" t="s">
        <v>2062</v>
      </c>
      <c r="C1978" s="89" t="s">
        <v>100</v>
      </c>
    </row>
    <row r="1979" spans="1:3" x14ac:dyDescent="0.25">
      <c r="A1979" s="92">
        <v>80253</v>
      </c>
      <c r="B1979" s="88" t="s">
        <v>2063</v>
      </c>
      <c r="C1979" s="89" t="s">
        <v>124</v>
      </c>
    </row>
    <row r="1980" spans="1:3" x14ac:dyDescent="0.25">
      <c r="A1980" s="92">
        <v>80256</v>
      </c>
      <c r="B1980" s="88" t="s">
        <v>2064</v>
      </c>
      <c r="C1980" s="89" t="s">
        <v>124</v>
      </c>
    </row>
    <row r="1981" spans="1:3" x14ac:dyDescent="0.25">
      <c r="A1981" s="92">
        <v>80258</v>
      </c>
      <c r="B1981" s="88" t="s">
        <v>2065</v>
      </c>
      <c r="C1981" s="89" t="s">
        <v>124</v>
      </c>
    </row>
    <row r="1982" spans="1:3" x14ac:dyDescent="0.25">
      <c r="A1982" s="92">
        <v>80259</v>
      </c>
      <c r="B1982" s="88" t="s">
        <v>2066</v>
      </c>
      <c r="C1982" s="89" t="s">
        <v>100</v>
      </c>
    </row>
    <row r="1983" spans="1:3" x14ac:dyDescent="0.25">
      <c r="A1983" s="92">
        <v>80260</v>
      </c>
      <c r="B1983" s="88" t="s">
        <v>2067</v>
      </c>
      <c r="C1983" s="89" t="s">
        <v>124</v>
      </c>
    </row>
    <row r="1984" spans="1:3" x14ac:dyDescent="0.25">
      <c r="A1984" s="92">
        <v>80261</v>
      </c>
      <c r="B1984" s="88" t="s">
        <v>128</v>
      </c>
      <c r="C1984" s="89" t="s">
        <v>124</v>
      </c>
    </row>
    <row r="1985" spans="1:3" x14ac:dyDescent="0.25">
      <c r="A1985" s="92">
        <v>80262</v>
      </c>
      <c r="B1985" s="88" t="s">
        <v>2068</v>
      </c>
      <c r="C1985" s="89" t="s">
        <v>124</v>
      </c>
    </row>
    <row r="1986" spans="1:3" x14ac:dyDescent="0.25">
      <c r="A1986" s="92">
        <v>80263</v>
      </c>
      <c r="B1986" s="88" t="s">
        <v>2069</v>
      </c>
      <c r="C1986" s="89" t="s">
        <v>124</v>
      </c>
    </row>
    <row r="1987" spans="1:3" x14ac:dyDescent="0.25">
      <c r="A1987" s="92">
        <v>80264</v>
      </c>
      <c r="B1987" s="88" t="s">
        <v>2070</v>
      </c>
      <c r="C1987" s="89" t="s">
        <v>100</v>
      </c>
    </row>
    <row r="1988" spans="1:3" x14ac:dyDescent="0.25">
      <c r="A1988" s="92">
        <v>80266</v>
      </c>
      <c r="B1988" s="88" t="s">
        <v>2071</v>
      </c>
      <c r="C1988" s="89" t="s">
        <v>100</v>
      </c>
    </row>
    <row r="1989" spans="1:3" x14ac:dyDescent="0.25">
      <c r="A1989" s="92">
        <v>80267</v>
      </c>
      <c r="B1989" s="88" t="s">
        <v>2072</v>
      </c>
      <c r="C1989" s="89" t="s">
        <v>100</v>
      </c>
    </row>
    <row r="1990" spans="1:3" x14ac:dyDescent="0.25">
      <c r="A1990" s="92">
        <v>80268</v>
      </c>
      <c r="B1990" s="88" t="s">
        <v>2073</v>
      </c>
      <c r="C1990" s="89" t="s">
        <v>124</v>
      </c>
    </row>
    <row r="1991" spans="1:3" x14ac:dyDescent="0.25">
      <c r="A1991" s="92">
        <v>80269</v>
      </c>
      <c r="B1991" s="88" t="s">
        <v>2074</v>
      </c>
      <c r="C1991" s="89" t="s">
        <v>100</v>
      </c>
    </row>
    <row r="1992" spans="1:3" x14ac:dyDescent="0.25">
      <c r="A1992" s="92">
        <v>80270</v>
      </c>
      <c r="B1992" s="88" t="s">
        <v>2075</v>
      </c>
      <c r="C1992" s="89" t="s">
        <v>100</v>
      </c>
    </row>
    <row r="1993" spans="1:3" x14ac:dyDescent="0.25">
      <c r="A1993" s="92">
        <v>80271</v>
      </c>
      <c r="B1993" s="88" t="s">
        <v>2076</v>
      </c>
      <c r="C1993" s="89" t="s">
        <v>100</v>
      </c>
    </row>
    <row r="1994" spans="1:3" x14ac:dyDescent="0.25">
      <c r="A1994" s="92">
        <v>80272</v>
      </c>
      <c r="B1994" s="88" t="s">
        <v>2077</v>
      </c>
      <c r="C1994" s="89" t="s">
        <v>124</v>
      </c>
    </row>
    <row r="1995" spans="1:3" x14ac:dyDescent="0.25">
      <c r="A1995" s="92">
        <v>80273</v>
      </c>
      <c r="B1995" s="88" t="s">
        <v>2078</v>
      </c>
      <c r="C1995" s="89" t="s">
        <v>124</v>
      </c>
    </row>
    <row r="1996" spans="1:3" x14ac:dyDescent="0.25">
      <c r="A1996" s="92">
        <v>80274</v>
      </c>
      <c r="B1996" s="88" t="s">
        <v>2079</v>
      </c>
      <c r="C1996" s="89" t="s">
        <v>100</v>
      </c>
    </row>
    <row r="1997" spans="1:3" x14ac:dyDescent="0.25">
      <c r="A1997" s="92">
        <v>80275</v>
      </c>
      <c r="B1997" s="88" t="s">
        <v>2080</v>
      </c>
      <c r="C1997" s="89" t="s">
        <v>100</v>
      </c>
    </row>
    <row r="1998" spans="1:3" x14ac:dyDescent="0.25">
      <c r="A1998" s="92">
        <v>80276</v>
      </c>
      <c r="B1998" s="88" t="s">
        <v>2081</v>
      </c>
      <c r="C1998" s="89" t="s">
        <v>124</v>
      </c>
    </row>
    <row r="1999" spans="1:3" x14ac:dyDescent="0.25">
      <c r="A1999" s="92">
        <v>80278</v>
      </c>
      <c r="B1999" s="88" t="s">
        <v>2082</v>
      </c>
      <c r="C1999" s="89" t="s">
        <v>124</v>
      </c>
    </row>
    <row r="2000" spans="1:3" x14ac:dyDescent="0.25">
      <c r="A2000" s="92">
        <v>80279</v>
      </c>
      <c r="B2000" s="88" t="s">
        <v>2083</v>
      </c>
      <c r="C2000" s="89" t="s">
        <v>100</v>
      </c>
    </row>
    <row r="2001" spans="1:3" x14ac:dyDescent="0.25">
      <c r="A2001" s="92">
        <v>80280</v>
      </c>
      <c r="B2001" s="88" t="s">
        <v>2084</v>
      </c>
      <c r="C2001" s="89" t="s">
        <v>100</v>
      </c>
    </row>
    <row r="2002" spans="1:3" x14ac:dyDescent="0.25">
      <c r="A2002" s="92">
        <v>80281</v>
      </c>
      <c r="B2002" s="88" t="s">
        <v>2085</v>
      </c>
      <c r="C2002" s="89" t="s">
        <v>100</v>
      </c>
    </row>
    <row r="2003" spans="1:3" x14ac:dyDescent="0.25">
      <c r="A2003" s="92">
        <v>80282</v>
      </c>
      <c r="B2003" s="88" t="s">
        <v>2086</v>
      </c>
      <c r="C2003" s="89" t="s">
        <v>100</v>
      </c>
    </row>
    <row r="2004" spans="1:3" x14ac:dyDescent="0.25">
      <c r="A2004" s="92">
        <v>80283</v>
      </c>
      <c r="B2004" s="88" t="s">
        <v>2087</v>
      </c>
      <c r="C2004" s="89" t="s">
        <v>100</v>
      </c>
    </row>
    <row r="2005" spans="1:3" x14ac:dyDescent="0.25">
      <c r="A2005" s="92">
        <v>80284</v>
      </c>
      <c r="B2005" s="88" t="s">
        <v>2088</v>
      </c>
      <c r="C2005" s="89" t="s">
        <v>100</v>
      </c>
    </row>
    <row r="2006" spans="1:3" x14ac:dyDescent="0.25">
      <c r="A2006" s="92">
        <v>80285</v>
      </c>
      <c r="B2006" s="88" t="s">
        <v>2089</v>
      </c>
      <c r="C2006" s="89" t="s">
        <v>124</v>
      </c>
    </row>
    <row r="2007" spans="1:3" x14ac:dyDescent="0.25">
      <c r="A2007" s="92">
        <v>80287</v>
      </c>
      <c r="B2007" s="88" t="s">
        <v>2090</v>
      </c>
      <c r="C2007" s="89" t="s">
        <v>100</v>
      </c>
    </row>
    <row r="2008" spans="1:3" x14ac:dyDescent="0.25">
      <c r="A2008" s="92">
        <v>80288</v>
      </c>
      <c r="B2008" s="88" t="s">
        <v>2091</v>
      </c>
      <c r="C2008" s="89" t="s">
        <v>100</v>
      </c>
    </row>
    <row r="2009" spans="1:3" x14ac:dyDescent="0.25">
      <c r="A2009" s="92">
        <v>80290</v>
      </c>
      <c r="B2009" s="88" t="s">
        <v>2092</v>
      </c>
      <c r="C2009" s="89" t="s">
        <v>124</v>
      </c>
    </row>
    <row r="2010" spans="1:3" x14ac:dyDescent="0.25">
      <c r="A2010" s="92">
        <v>80291</v>
      </c>
      <c r="B2010" s="88" t="s">
        <v>2093</v>
      </c>
      <c r="C2010" s="89" t="s">
        <v>100</v>
      </c>
    </row>
    <row r="2011" spans="1:3" x14ac:dyDescent="0.25">
      <c r="A2011" s="92">
        <v>80292</v>
      </c>
      <c r="B2011" s="88" t="s">
        <v>2094</v>
      </c>
      <c r="C2011" s="89" t="s">
        <v>100</v>
      </c>
    </row>
    <row r="2012" spans="1:3" x14ac:dyDescent="0.25">
      <c r="A2012" s="92">
        <v>80293</v>
      </c>
      <c r="B2012" s="88" t="s">
        <v>2095</v>
      </c>
      <c r="C2012" s="89" t="s">
        <v>100</v>
      </c>
    </row>
    <row r="2013" spans="1:3" x14ac:dyDescent="0.25">
      <c r="A2013" s="92">
        <v>80294</v>
      </c>
      <c r="B2013" s="88" t="s">
        <v>1259</v>
      </c>
      <c r="C2013" s="89" t="s">
        <v>100</v>
      </c>
    </row>
    <row r="2014" spans="1:3" x14ac:dyDescent="0.25">
      <c r="A2014" s="92">
        <v>80295</v>
      </c>
      <c r="B2014" s="88" t="s">
        <v>2096</v>
      </c>
      <c r="C2014" s="89" t="s">
        <v>124</v>
      </c>
    </row>
    <row r="2015" spans="1:3" x14ac:dyDescent="0.25">
      <c r="A2015" s="92">
        <v>80296</v>
      </c>
      <c r="B2015" s="88" t="s">
        <v>2097</v>
      </c>
      <c r="C2015" s="89" t="s">
        <v>124</v>
      </c>
    </row>
    <row r="2016" spans="1:3" x14ac:dyDescent="0.25">
      <c r="A2016" s="92">
        <v>80297</v>
      </c>
      <c r="B2016" s="88" t="s">
        <v>2098</v>
      </c>
      <c r="C2016" s="89" t="s">
        <v>100</v>
      </c>
    </row>
    <row r="2017" spans="1:3" x14ac:dyDescent="0.25">
      <c r="A2017" s="92">
        <v>80298</v>
      </c>
      <c r="B2017" s="88" t="s">
        <v>2099</v>
      </c>
      <c r="C2017" s="89" t="s">
        <v>100</v>
      </c>
    </row>
    <row r="2018" spans="1:3" x14ac:dyDescent="0.25">
      <c r="A2018" s="92">
        <v>80299</v>
      </c>
      <c r="B2018" s="88" t="s">
        <v>2100</v>
      </c>
      <c r="C2018" s="89" t="s">
        <v>100</v>
      </c>
    </row>
    <row r="2019" spans="1:3" x14ac:dyDescent="0.25">
      <c r="A2019" s="92">
        <v>80300</v>
      </c>
      <c r="B2019" s="88" t="s">
        <v>2101</v>
      </c>
      <c r="C2019" s="89" t="s">
        <v>100</v>
      </c>
    </row>
    <row r="2020" spans="1:3" x14ac:dyDescent="0.25">
      <c r="A2020" s="92">
        <v>80301</v>
      </c>
      <c r="B2020" s="88" t="s">
        <v>1262</v>
      </c>
      <c r="C2020" s="89" t="s">
        <v>100</v>
      </c>
    </row>
    <row r="2021" spans="1:3" x14ac:dyDescent="0.25">
      <c r="A2021" s="92">
        <v>80302</v>
      </c>
      <c r="B2021" s="88" t="s">
        <v>2102</v>
      </c>
      <c r="C2021" s="89" t="s">
        <v>124</v>
      </c>
    </row>
    <row r="2022" spans="1:3" x14ac:dyDescent="0.25">
      <c r="A2022" s="92">
        <v>80303</v>
      </c>
      <c r="B2022" s="88" t="s">
        <v>2103</v>
      </c>
      <c r="C2022" s="89" t="s">
        <v>100</v>
      </c>
    </row>
    <row r="2023" spans="1:3" x14ac:dyDescent="0.25">
      <c r="A2023" s="92">
        <v>80304</v>
      </c>
      <c r="B2023" s="88" t="s">
        <v>2104</v>
      </c>
      <c r="C2023" s="89" t="s">
        <v>100</v>
      </c>
    </row>
    <row r="2024" spans="1:3" x14ac:dyDescent="0.25">
      <c r="A2024" s="92">
        <v>80305</v>
      </c>
      <c r="B2024" s="88" t="s">
        <v>892</v>
      </c>
      <c r="C2024" s="89" t="s">
        <v>124</v>
      </c>
    </row>
    <row r="2025" spans="1:3" x14ac:dyDescent="0.25">
      <c r="A2025" s="92">
        <v>80306</v>
      </c>
      <c r="B2025" s="88" t="s">
        <v>2105</v>
      </c>
      <c r="C2025" s="89" t="s">
        <v>124</v>
      </c>
    </row>
    <row r="2026" spans="1:3" x14ac:dyDescent="0.25">
      <c r="A2026" s="92">
        <v>80307</v>
      </c>
      <c r="B2026" s="88" t="s">
        <v>2106</v>
      </c>
      <c r="C2026" s="89" t="s">
        <v>100</v>
      </c>
    </row>
    <row r="2027" spans="1:3" x14ac:dyDescent="0.25">
      <c r="A2027" s="92">
        <v>80308</v>
      </c>
      <c r="B2027" s="88" t="s">
        <v>2107</v>
      </c>
      <c r="C2027" s="89" t="s">
        <v>100</v>
      </c>
    </row>
    <row r="2028" spans="1:3" x14ac:dyDescent="0.25">
      <c r="A2028" s="92">
        <v>80310</v>
      </c>
      <c r="B2028" s="88" t="s">
        <v>2108</v>
      </c>
      <c r="C2028" s="89" t="s">
        <v>100</v>
      </c>
    </row>
    <row r="2029" spans="1:3" x14ac:dyDescent="0.25">
      <c r="A2029" s="92">
        <v>80311</v>
      </c>
      <c r="B2029" s="88" t="s">
        <v>2109</v>
      </c>
      <c r="C2029" s="89" t="s">
        <v>100</v>
      </c>
    </row>
    <row r="2030" spans="1:3" x14ac:dyDescent="0.25">
      <c r="A2030" s="92">
        <v>80312</v>
      </c>
      <c r="B2030" s="88" t="s">
        <v>2110</v>
      </c>
      <c r="C2030" s="89" t="s">
        <v>100</v>
      </c>
    </row>
    <row r="2031" spans="1:3" x14ac:dyDescent="0.25">
      <c r="A2031" s="92">
        <v>80313</v>
      </c>
      <c r="B2031" s="88" t="s">
        <v>2111</v>
      </c>
      <c r="C2031" s="89" t="s">
        <v>100</v>
      </c>
    </row>
    <row r="2032" spans="1:3" x14ac:dyDescent="0.25">
      <c r="A2032" s="92">
        <v>80314</v>
      </c>
      <c r="B2032" s="88" t="s">
        <v>1277</v>
      </c>
      <c r="C2032" s="89" t="s">
        <v>100</v>
      </c>
    </row>
    <row r="2033" spans="1:3" x14ac:dyDescent="0.25">
      <c r="A2033" s="92">
        <v>80315</v>
      </c>
      <c r="B2033" s="88" t="s">
        <v>2112</v>
      </c>
      <c r="C2033" s="89" t="s">
        <v>100</v>
      </c>
    </row>
    <row r="2034" spans="1:3" x14ac:dyDescent="0.25">
      <c r="A2034" s="92">
        <v>80316</v>
      </c>
      <c r="B2034" s="88" t="s">
        <v>2113</v>
      </c>
      <c r="C2034" s="89" t="s">
        <v>100</v>
      </c>
    </row>
    <row r="2035" spans="1:3" x14ac:dyDescent="0.25">
      <c r="A2035" s="92">
        <v>80317</v>
      </c>
      <c r="B2035" s="88" t="s">
        <v>1279</v>
      </c>
      <c r="C2035" s="89" t="s">
        <v>100</v>
      </c>
    </row>
    <row r="2036" spans="1:3" x14ac:dyDescent="0.25">
      <c r="A2036" s="92">
        <v>80318</v>
      </c>
      <c r="B2036" s="88" t="s">
        <v>2114</v>
      </c>
      <c r="C2036" s="89" t="s">
        <v>124</v>
      </c>
    </row>
    <row r="2037" spans="1:3" x14ac:dyDescent="0.25">
      <c r="A2037" s="92">
        <v>80319</v>
      </c>
      <c r="B2037" s="88" t="s">
        <v>2115</v>
      </c>
      <c r="C2037" s="89" t="s">
        <v>124</v>
      </c>
    </row>
    <row r="2038" spans="1:3" x14ac:dyDescent="0.25">
      <c r="A2038" s="92">
        <v>80320</v>
      </c>
      <c r="B2038" s="88" t="s">
        <v>2116</v>
      </c>
      <c r="C2038" s="89" t="s">
        <v>124</v>
      </c>
    </row>
    <row r="2039" spans="1:3" x14ac:dyDescent="0.25">
      <c r="A2039" s="92">
        <v>80321</v>
      </c>
      <c r="B2039" s="88" t="s">
        <v>2117</v>
      </c>
      <c r="C2039" s="89" t="s">
        <v>100</v>
      </c>
    </row>
    <row r="2040" spans="1:3" x14ac:dyDescent="0.25">
      <c r="A2040" s="92">
        <v>80322</v>
      </c>
      <c r="B2040" s="88" t="s">
        <v>2118</v>
      </c>
      <c r="C2040" s="89" t="s">
        <v>100</v>
      </c>
    </row>
    <row r="2041" spans="1:3" x14ac:dyDescent="0.25">
      <c r="A2041" s="92">
        <v>80324</v>
      </c>
      <c r="B2041" s="88" t="s">
        <v>2119</v>
      </c>
      <c r="C2041" s="89" t="s">
        <v>100</v>
      </c>
    </row>
    <row r="2042" spans="1:3" x14ac:dyDescent="0.25">
      <c r="A2042" s="92">
        <v>80325</v>
      </c>
      <c r="B2042" s="88" t="s">
        <v>2120</v>
      </c>
      <c r="C2042" s="89" t="s">
        <v>100</v>
      </c>
    </row>
    <row r="2043" spans="1:3" x14ac:dyDescent="0.25">
      <c r="A2043" s="92">
        <v>80326</v>
      </c>
      <c r="B2043" s="88" t="s">
        <v>2121</v>
      </c>
      <c r="C2043" s="89" t="s">
        <v>100</v>
      </c>
    </row>
    <row r="2044" spans="1:3" x14ac:dyDescent="0.25">
      <c r="A2044" s="92">
        <v>80327</v>
      </c>
      <c r="B2044" s="88" t="s">
        <v>2122</v>
      </c>
      <c r="C2044" s="89" t="s">
        <v>124</v>
      </c>
    </row>
    <row r="2045" spans="1:3" x14ac:dyDescent="0.25">
      <c r="A2045" s="92">
        <v>80328</v>
      </c>
      <c r="B2045" s="88" t="s">
        <v>2123</v>
      </c>
      <c r="C2045" s="89" t="s">
        <v>100</v>
      </c>
    </row>
    <row r="2046" spans="1:3" x14ac:dyDescent="0.25">
      <c r="A2046" s="92">
        <v>80329</v>
      </c>
      <c r="B2046" s="88" t="s">
        <v>2124</v>
      </c>
      <c r="C2046" s="89" t="s">
        <v>100</v>
      </c>
    </row>
    <row r="2047" spans="1:3" x14ac:dyDescent="0.25">
      <c r="A2047" s="92">
        <v>80330</v>
      </c>
      <c r="B2047" s="88" t="s">
        <v>2125</v>
      </c>
      <c r="C2047" s="89" t="s">
        <v>100</v>
      </c>
    </row>
    <row r="2048" spans="1:3" x14ac:dyDescent="0.25">
      <c r="A2048" s="92">
        <v>80331</v>
      </c>
      <c r="B2048" s="88" t="s">
        <v>2126</v>
      </c>
      <c r="C2048" s="89" t="s">
        <v>124</v>
      </c>
    </row>
    <row r="2049" spans="1:3" x14ac:dyDescent="0.25">
      <c r="A2049" s="92">
        <v>80332</v>
      </c>
      <c r="B2049" s="88" t="s">
        <v>2127</v>
      </c>
      <c r="C2049" s="89" t="s">
        <v>124</v>
      </c>
    </row>
    <row r="2050" spans="1:3" x14ac:dyDescent="0.25">
      <c r="A2050" s="92">
        <v>80333</v>
      </c>
      <c r="B2050" s="88" t="s">
        <v>2128</v>
      </c>
      <c r="C2050" s="89" t="s">
        <v>100</v>
      </c>
    </row>
    <row r="2051" spans="1:3" x14ac:dyDescent="0.25">
      <c r="A2051" s="92">
        <v>80334</v>
      </c>
      <c r="B2051" s="88" t="s">
        <v>2129</v>
      </c>
      <c r="C2051" s="89" t="s">
        <v>124</v>
      </c>
    </row>
    <row r="2052" spans="1:3" x14ac:dyDescent="0.25">
      <c r="A2052" s="92">
        <v>80335</v>
      </c>
      <c r="B2052" s="88" t="s">
        <v>2130</v>
      </c>
      <c r="C2052" s="89" t="s">
        <v>100</v>
      </c>
    </row>
    <row r="2053" spans="1:3" x14ac:dyDescent="0.25">
      <c r="A2053" s="92">
        <v>80336</v>
      </c>
      <c r="B2053" s="88" t="s">
        <v>2131</v>
      </c>
      <c r="C2053" s="89" t="s">
        <v>100</v>
      </c>
    </row>
    <row r="2054" spans="1:3" x14ac:dyDescent="0.25">
      <c r="A2054" s="92">
        <v>80337</v>
      </c>
      <c r="B2054" s="88" t="s">
        <v>2132</v>
      </c>
      <c r="C2054" s="89" t="s">
        <v>100</v>
      </c>
    </row>
    <row r="2055" spans="1:3" x14ac:dyDescent="0.25">
      <c r="A2055" s="92">
        <v>80338</v>
      </c>
      <c r="B2055" s="88" t="s">
        <v>896</v>
      </c>
      <c r="C2055" s="89" t="s">
        <v>100</v>
      </c>
    </row>
    <row r="2056" spans="1:3" x14ac:dyDescent="0.25">
      <c r="A2056" s="92">
        <v>80339</v>
      </c>
      <c r="B2056" s="88" t="s">
        <v>2133</v>
      </c>
      <c r="C2056" s="89" t="s">
        <v>124</v>
      </c>
    </row>
    <row r="2057" spans="1:3" x14ac:dyDescent="0.25">
      <c r="A2057" s="92">
        <v>80340</v>
      </c>
      <c r="B2057" s="88" t="s">
        <v>2134</v>
      </c>
      <c r="C2057" s="89" t="s">
        <v>124</v>
      </c>
    </row>
    <row r="2058" spans="1:3" x14ac:dyDescent="0.25">
      <c r="A2058" s="92">
        <v>80341</v>
      </c>
      <c r="B2058" s="88" t="s">
        <v>2135</v>
      </c>
      <c r="C2058" s="89" t="s">
        <v>100</v>
      </c>
    </row>
    <row r="2059" spans="1:3" x14ac:dyDescent="0.25">
      <c r="A2059" s="92">
        <v>80342</v>
      </c>
      <c r="B2059" s="88" t="s">
        <v>2136</v>
      </c>
      <c r="C2059" s="89" t="s">
        <v>100</v>
      </c>
    </row>
    <row r="2060" spans="1:3" x14ac:dyDescent="0.25">
      <c r="A2060" s="92">
        <v>80344</v>
      </c>
      <c r="B2060" s="88" t="s">
        <v>2137</v>
      </c>
      <c r="C2060" s="89" t="s">
        <v>100</v>
      </c>
    </row>
    <row r="2061" spans="1:3" x14ac:dyDescent="0.25">
      <c r="A2061" s="92">
        <v>80345</v>
      </c>
      <c r="B2061" s="88" t="s">
        <v>2138</v>
      </c>
      <c r="C2061" s="89" t="s">
        <v>100</v>
      </c>
    </row>
    <row r="2062" spans="1:3" x14ac:dyDescent="0.25">
      <c r="A2062" s="92">
        <v>80346</v>
      </c>
      <c r="B2062" s="88" t="s">
        <v>2139</v>
      </c>
      <c r="C2062" s="89" t="s">
        <v>100</v>
      </c>
    </row>
    <row r="2063" spans="1:3" x14ac:dyDescent="0.25">
      <c r="A2063" s="92">
        <v>80347</v>
      </c>
      <c r="B2063" s="88" t="s">
        <v>2140</v>
      </c>
      <c r="C2063" s="89" t="s">
        <v>100</v>
      </c>
    </row>
    <row r="2064" spans="1:3" x14ac:dyDescent="0.25">
      <c r="A2064" s="92">
        <v>80348</v>
      </c>
      <c r="B2064" s="88" t="s">
        <v>2141</v>
      </c>
      <c r="C2064" s="89" t="s">
        <v>100</v>
      </c>
    </row>
    <row r="2065" spans="1:3" x14ac:dyDescent="0.25">
      <c r="A2065" s="92">
        <v>80349</v>
      </c>
      <c r="B2065" s="88" t="s">
        <v>2142</v>
      </c>
      <c r="C2065" s="89" t="s">
        <v>100</v>
      </c>
    </row>
    <row r="2066" spans="1:3" x14ac:dyDescent="0.25">
      <c r="A2066" s="92">
        <v>80350</v>
      </c>
      <c r="B2066" s="88" t="s">
        <v>2143</v>
      </c>
      <c r="C2066" s="89" t="s">
        <v>100</v>
      </c>
    </row>
    <row r="2067" spans="1:3" x14ac:dyDescent="0.25">
      <c r="A2067" s="92">
        <v>80351</v>
      </c>
      <c r="B2067" s="88" t="s">
        <v>2144</v>
      </c>
      <c r="C2067" s="89" t="s">
        <v>124</v>
      </c>
    </row>
    <row r="2068" spans="1:3" x14ac:dyDescent="0.25">
      <c r="A2068" s="92">
        <v>80352</v>
      </c>
      <c r="B2068" s="88" t="s">
        <v>2145</v>
      </c>
      <c r="C2068" s="89" t="s">
        <v>100</v>
      </c>
    </row>
    <row r="2069" spans="1:3" x14ac:dyDescent="0.25">
      <c r="A2069" s="92">
        <v>80353</v>
      </c>
      <c r="B2069" s="88" t="s">
        <v>2146</v>
      </c>
      <c r="C2069" s="89" t="s">
        <v>100</v>
      </c>
    </row>
    <row r="2070" spans="1:3" x14ac:dyDescent="0.25">
      <c r="A2070" s="92">
        <v>80354</v>
      </c>
      <c r="B2070" s="88" t="s">
        <v>2147</v>
      </c>
      <c r="C2070" s="89" t="s">
        <v>100</v>
      </c>
    </row>
    <row r="2071" spans="1:3" x14ac:dyDescent="0.25">
      <c r="A2071" s="92">
        <v>80355</v>
      </c>
      <c r="B2071" s="88" t="s">
        <v>2148</v>
      </c>
      <c r="C2071" s="89" t="s">
        <v>100</v>
      </c>
    </row>
    <row r="2072" spans="1:3" x14ac:dyDescent="0.25">
      <c r="A2072" s="92">
        <v>80356</v>
      </c>
      <c r="B2072" s="88" t="s">
        <v>2149</v>
      </c>
      <c r="C2072" s="89" t="s">
        <v>100</v>
      </c>
    </row>
    <row r="2073" spans="1:3" x14ac:dyDescent="0.25">
      <c r="A2073" s="92">
        <v>80357</v>
      </c>
      <c r="B2073" s="88" t="s">
        <v>2150</v>
      </c>
      <c r="C2073" s="89" t="s">
        <v>100</v>
      </c>
    </row>
    <row r="2074" spans="1:3" x14ac:dyDescent="0.25">
      <c r="A2074" s="92">
        <v>80358</v>
      </c>
      <c r="B2074" s="88" t="s">
        <v>2151</v>
      </c>
      <c r="C2074" s="89" t="s">
        <v>100</v>
      </c>
    </row>
    <row r="2075" spans="1:3" x14ac:dyDescent="0.25">
      <c r="A2075" s="92">
        <v>80359</v>
      </c>
      <c r="B2075" s="88" t="s">
        <v>2152</v>
      </c>
      <c r="C2075" s="89" t="s">
        <v>100</v>
      </c>
    </row>
    <row r="2076" spans="1:3" x14ac:dyDescent="0.25">
      <c r="A2076" s="92">
        <v>80360</v>
      </c>
      <c r="B2076" s="88" t="s">
        <v>2153</v>
      </c>
      <c r="C2076" s="89" t="s">
        <v>100</v>
      </c>
    </row>
    <row r="2077" spans="1:3" x14ac:dyDescent="0.25">
      <c r="A2077" s="92">
        <v>80361</v>
      </c>
      <c r="B2077" s="88" t="s">
        <v>2154</v>
      </c>
      <c r="C2077" s="89" t="s">
        <v>100</v>
      </c>
    </row>
    <row r="2078" spans="1:3" x14ac:dyDescent="0.25">
      <c r="A2078" s="92">
        <v>80364</v>
      </c>
      <c r="B2078" s="88" t="s">
        <v>2155</v>
      </c>
      <c r="C2078" s="89" t="s">
        <v>100</v>
      </c>
    </row>
    <row r="2079" spans="1:3" x14ac:dyDescent="0.25">
      <c r="A2079" s="92">
        <v>80365</v>
      </c>
      <c r="B2079" s="88" t="s">
        <v>2156</v>
      </c>
      <c r="C2079" s="89" t="s">
        <v>100</v>
      </c>
    </row>
    <row r="2080" spans="1:3" x14ac:dyDescent="0.25">
      <c r="A2080" s="92">
        <v>80366</v>
      </c>
      <c r="B2080" s="88" t="s">
        <v>2157</v>
      </c>
      <c r="C2080" s="89" t="s">
        <v>100</v>
      </c>
    </row>
    <row r="2081" spans="1:3" x14ac:dyDescent="0.25">
      <c r="A2081" s="92">
        <v>80367</v>
      </c>
      <c r="B2081" s="88" t="s">
        <v>2158</v>
      </c>
      <c r="C2081" s="89" t="s">
        <v>100</v>
      </c>
    </row>
    <row r="2082" spans="1:3" x14ac:dyDescent="0.25">
      <c r="A2082" s="92">
        <v>80368</v>
      </c>
      <c r="B2082" s="88" t="s">
        <v>2159</v>
      </c>
      <c r="C2082" s="89" t="s">
        <v>100</v>
      </c>
    </row>
    <row r="2083" spans="1:3" x14ac:dyDescent="0.25">
      <c r="A2083" s="92">
        <v>80369</v>
      </c>
      <c r="B2083" s="88" t="s">
        <v>2160</v>
      </c>
      <c r="C2083" s="89" t="s">
        <v>100</v>
      </c>
    </row>
    <row r="2084" spans="1:3" x14ac:dyDescent="0.25">
      <c r="A2084" s="92">
        <v>80371</v>
      </c>
      <c r="B2084" s="88" t="s">
        <v>2161</v>
      </c>
      <c r="C2084" s="89" t="s">
        <v>124</v>
      </c>
    </row>
    <row r="2085" spans="1:3" x14ac:dyDescent="0.25">
      <c r="A2085" s="92">
        <v>80372</v>
      </c>
      <c r="B2085" s="88" t="s">
        <v>2162</v>
      </c>
      <c r="C2085" s="89" t="s">
        <v>100</v>
      </c>
    </row>
    <row r="2086" spans="1:3" x14ac:dyDescent="0.25">
      <c r="A2086" s="92">
        <v>80374</v>
      </c>
      <c r="B2086" s="88" t="s">
        <v>2163</v>
      </c>
      <c r="C2086" s="89" t="s">
        <v>100</v>
      </c>
    </row>
    <row r="2087" spans="1:3" x14ac:dyDescent="0.25">
      <c r="A2087" s="92">
        <v>80376</v>
      </c>
      <c r="B2087" s="88" t="s">
        <v>2164</v>
      </c>
      <c r="C2087" s="89" t="s">
        <v>100</v>
      </c>
    </row>
    <row r="2088" spans="1:3" x14ac:dyDescent="0.25">
      <c r="A2088" s="92">
        <v>80377</v>
      </c>
      <c r="B2088" s="88" t="s">
        <v>2165</v>
      </c>
      <c r="C2088" s="89" t="s">
        <v>100</v>
      </c>
    </row>
    <row r="2089" spans="1:3" x14ac:dyDescent="0.25">
      <c r="A2089" s="92">
        <v>80378</v>
      </c>
      <c r="B2089" s="88" t="s">
        <v>2166</v>
      </c>
      <c r="C2089" s="89" t="s">
        <v>100</v>
      </c>
    </row>
    <row r="2090" spans="1:3" x14ac:dyDescent="0.25">
      <c r="A2090" s="92">
        <v>80379</v>
      </c>
      <c r="B2090" s="88" t="s">
        <v>2167</v>
      </c>
      <c r="C2090" s="89" t="s">
        <v>124</v>
      </c>
    </row>
    <row r="2091" spans="1:3" x14ac:dyDescent="0.25">
      <c r="A2091" s="92">
        <v>80380</v>
      </c>
      <c r="B2091" s="88" t="s">
        <v>2168</v>
      </c>
      <c r="C2091" s="89" t="s">
        <v>100</v>
      </c>
    </row>
    <row r="2092" spans="1:3" x14ac:dyDescent="0.25">
      <c r="A2092" s="92">
        <v>80381</v>
      </c>
      <c r="B2092" s="88" t="s">
        <v>2169</v>
      </c>
      <c r="C2092" s="89" t="s">
        <v>100</v>
      </c>
    </row>
    <row r="2093" spans="1:3" x14ac:dyDescent="0.25">
      <c r="A2093" s="92">
        <v>80383</v>
      </c>
      <c r="B2093" s="88" t="s">
        <v>2170</v>
      </c>
      <c r="C2093" s="89" t="s">
        <v>100</v>
      </c>
    </row>
    <row r="2094" spans="1:3" x14ac:dyDescent="0.25">
      <c r="A2094" s="92">
        <v>80384</v>
      </c>
      <c r="B2094" s="88" t="s">
        <v>2171</v>
      </c>
      <c r="C2094" s="89" t="s">
        <v>100</v>
      </c>
    </row>
    <row r="2095" spans="1:3" x14ac:dyDescent="0.25">
      <c r="A2095" s="92">
        <v>80385</v>
      </c>
      <c r="B2095" s="88" t="s">
        <v>2172</v>
      </c>
      <c r="C2095" s="89" t="s">
        <v>100</v>
      </c>
    </row>
    <row r="2096" spans="1:3" x14ac:dyDescent="0.25">
      <c r="A2096" s="92">
        <v>80386</v>
      </c>
      <c r="B2096" s="88" t="s">
        <v>2173</v>
      </c>
      <c r="C2096" s="89" t="s">
        <v>100</v>
      </c>
    </row>
    <row r="2097" spans="1:3" x14ac:dyDescent="0.25">
      <c r="A2097" s="92">
        <v>80387</v>
      </c>
      <c r="B2097" s="88" t="s">
        <v>2174</v>
      </c>
      <c r="C2097" s="89" t="s">
        <v>124</v>
      </c>
    </row>
    <row r="2098" spans="1:3" x14ac:dyDescent="0.25">
      <c r="A2098" s="92">
        <v>80388</v>
      </c>
      <c r="B2098" s="88" t="s">
        <v>2175</v>
      </c>
      <c r="C2098" s="89" t="s">
        <v>100</v>
      </c>
    </row>
    <row r="2099" spans="1:3" x14ac:dyDescent="0.25">
      <c r="A2099" s="92">
        <v>80389</v>
      </c>
      <c r="B2099" s="88" t="s">
        <v>2176</v>
      </c>
      <c r="C2099" s="89" t="s">
        <v>100</v>
      </c>
    </row>
    <row r="2100" spans="1:3" x14ac:dyDescent="0.25">
      <c r="A2100" s="92">
        <v>80390</v>
      </c>
      <c r="B2100" s="88" t="s">
        <v>2177</v>
      </c>
      <c r="C2100" s="89" t="s">
        <v>100</v>
      </c>
    </row>
    <row r="2101" spans="1:3" x14ac:dyDescent="0.25">
      <c r="A2101" s="92">
        <v>80391</v>
      </c>
      <c r="B2101" s="88" t="s">
        <v>2178</v>
      </c>
      <c r="C2101" s="89" t="s">
        <v>124</v>
      </c>
    </row>
    <row r="2102" spans="1:3" x14ac:dyDescent="0.25">
      <c r="A2102" s="92">
        <v>80392</v>
      </c>
      <c r="B2102" s="88" t="s">
        <v>2179</v>
      </c>
      <c r="C2102" s="89" t="s">
        <v>124</v>
      </c>
    </row>
    <row r="2103" spans="1:3" x14ac:dyDescent="0.25">
      <c r="A2103" s="92">
        <v>80393</v>
      </c>
      <c r="B2103" s="88" t="s">
        <v>2180</v>
      </c>
      <c r="C2103" s="89" t="s">
        <v>100</v>
      </c>
    </row>
    <row r="2104" spans="1:3" x14ac:dyDescent="0.25">
      <c r="A2104" s="92">
        <v>80395</v>
      </c>
      <c r="B2104" s="88" t="s">
        <v>2181</v>
      </c>
      <c r="C2104" s="89" t="s">
        <v>124</v>
      </c>
    </row>
    <row r="2105" spans="1:3" x14ac:dyDescent="0.25">
      <c r="A2105" s="92">
        <v>80396</v>
      </c>
      <c r="B2105" s="88" t="s">
        <v>2182</v>
      </c>
      <c r="C2105" s="89" t="s">
        <v>124</v>
      </c>
    </row>
    <row r="2106" spans="1:3" x14ac:dyDescent="0.25">
      <c r="A2106" s="92">
        <v>80397</v>
      </c>
      <c r="B2106" s="88" t="s">
        <v>2183</v>
      </c>
      <c r="C2106" s="89" t="s">
        <v>100</v>
      </c>
    </row>
    <row r="2107" spans="1:3" x14ac:dyDescent="0.25">
      <c r="A2107" s="92">
        <v>80399</v>
      </c>
      <c r="B2107" s="88" t="s">
        <v>2184</v>
      </c>
      <c r="C2107" s="89" t="s">
        <v>124</v>
      </c>
    </row>
    <row r="2108" spans="1:3" x14ac:dyDescent="0.25">
      <c r="A2108" s="92">
        <v>80400</v>
      </c>
      <c r="B2108" s="88" t="s">
        <v>2185</v>
      </c>
      <c r="C2108" s="89" t="s">
        <v>100</v>
      </c>
    </row>
    <row r="2109" spans="1:3" x14ac:dyDescent="0.25">
      <c r="A2109" s="92">
        <v>80401</v>
      </c>
      <c r="B2109" s="88" t="s">
        <v>2186</v>
      </c>
      <c r="C2109" s="89" t="s">
        <v>100</v>
      </c>
    </row>
    <row r="2110" spans="1:3" x14ac:dyDescent="0.25">
      <c r="A2110" s="92">
        <v>80402</v>
      </c>
      <c r="B2110" s="88" t="s">
        <v>2187</v>
      </c>
      <c r="C2110" s="89" t="s">
        <v>100</v>
      </c>
    </row>
    <row r="2111" spans="1:3" x14ac:dyDescent="0.25">
      <c r="A2111" s="92">
        <v>80403</v>
      </c>
      <c r="B2111" s="88" t="s">
        <v>2188</v>
      </c>
      <c r="C2111" s="89" t="s">
        <v>100</v>
      </c>
    </row>
    <row r="2112" spans="1:3" x14ac:dyDescent="0.25">
      <c r="A2112" s="92">
        <v>80404</v>
      </c>
      <c r="B2112" s="88" t="s">
        <v>2189</v>
      </c>
      <c r="C2112" s="89" t="s">
        <v>100</v>
      </c>
    </row>
    <row r="2113" spans="1:3" x14ac:dyDescent="0.25">
      <c r="A2113" s="92">
        <v>80405</v>
      </c>
      <c r="B2113" s="88" t="s">
        <v>2190</v>
      </c>
      <c r="C2113" s="89" t="s">
        <v>100</v>
      </c>
    </row>
    <row r="2114" spans="1:3" x14ac:dyDescent="0.25">
      <c r="A2114" s="92">
        <v>80406</v>
      </c>
      <c r="B2114" s="88" t="s">
        <v>2191</v>
      </c>
      <c r="C2114" s="89" t="s">
        <v>100</v>
      </c>
    </row>
    <row r="2115" spans="1:3" x14ac:dyDescent="0.25">
      <c r="A2115" s="92">
        <v>80407</v>
      </c>
      <c r="B2115" s="88" t="s">
        <v>2192</v>
      </c>
      <c r="C2115" s="89" t="s">
        <v>100</v>
      </c>
    </row>
    <row r="2116" spans="1:3" x14ac:dyDescent="0.25">
      <c r="A2116" s="92">
        <v>80408</v>
      </c>
      <c r="B2116" s="88" t="s">
        <v>2193</v>
      </c>
      <c r="C2116" s="89" t="s">
        <v>100</v>
      </c>
    </row>
    <row r="2117" spans="1:3" x14ac:dyDescent="0.25">
      <c r="A2117" s="92">
        <v>80409</v>
      </c>
      <c r="B2117" s="88" t="s">
        <v>2194</v>
      </c>
      <c r="C2117" s="89" t="s">
        <v>100</v>
      </c>
    </row>
    <row r="2118" spans="1:3" x14ac:dyDescent="0.25">
      <c r="A2118" s="92">
        <v>80410</v>
      </c>
      <c r="B2118" s="88" t="s">
        <v>2195</v>
      </c>
      <c r="C2118" s="89" t="s">
        <v>100</v>
      </c>
    </row>
    <row r="2119" spans="1:3" x14ac:dyDescent="0.25">
      <c r="A2119" s="92">
        <v>80411</v>
      </c>
      <c r="B2119" s="88" t="s">
        <v>908</v>
      </c>
      <c r="C2119" s="89" t="s">
        <v>100</v>
      </c>
    </row>
    <row r="2120" spans="1:3" x14ac:dyDescent="0.25">
      <c r="A2120" s="92">
        <v>80412</v>
      </c>
      <c r="B2120" s="88" t="s">
        <v>2196</v>
      </c>
      <c r="C2120" s="89" t="s">
        <v>100</v>
      </c>
    </row>
    <row r="2121" spans="1:3" x14ac:dyDescent="0.25">
      <c r="A2121" s="92">
        <v>80413</v>
      </c>
      <c r="B2121" s="88" t="s">
        <v>2197</v>
      </c>
      <c r="C2121" s="89" t="s">
        <v>100</v>
      </c>
    </row>
    <row r="2122" spans="1:3" x14ac:dyDescent="0.25">
      <c r="A2122" s="92">
        <v>80414</v>
      </c>
      <c r="B2122" s="88" t="s">
        <v>2198</v>
      </c>
      <c r="C2122" s="89" t="s">
        <v>100</v>
      </c>
    </row>
    <row r="2123" spans="1:3" x14ac:dyDescent="0.25">
      <c r="A2123" s="92">
        <v>80415</v>
      </c>
      <c r="B2123" s="88" t="s">
        <v>2199</v>
      </c>
      <c r="C2123" s="89" t="s">
        <v>124</v>
      </c>
    </row>
    <row r="2124" spans="1:3" x14ac:dyDescent="0.25">
      <c r="A2124" s="92">
        <v>80416</v>
      </c>
      <c r="B2124" s="88" t="s">
        <v>2200</v>
      </c>
      <c r="C2124" s="89" t="s">
        <v>100</v>
      </c>
    </row>
    <row r="2125" spans="1:3" x14ac:dyDescent="0.25">
      <c r="A2125" s="92">
        <v>80417</v>
      </c>
      <c r="B2125" s="88" t="s">
        <v>2201</v>
      </c>
      <c r="C2125" s="89" t="s">
        <v>124</v>
      </c>
    </row>
    <row r="2126" spans="1:3" x14ac:dyDescent="0.25">
      <c r="A2126" s="92">
        <v>80418</v>
      </c>
      <c r="B2126" s="88" t="s">
        <v>2202</v>
      </c>
      <c r="C2126" s="89" t="s">
        <v>100</v>
      </c>
    </row>
    <row r="2127" spans="1:3" x14ac:dyDescent="0.25">
      <c r="A2127" s="92">
        <v>80419</v>
      </c>
      <c r="B2127" s="88" t="s">
        <v>155</v>
      </c>
      <c r="C2127" s="89" t="s">
        <v>100</v>
      </c>
    </row>
    <row r="2128" spans="1:3" x14ac:dyDescent="0.25">
      <c r="A2128" s="92">
        <v>80420</v>
      </c>
      <c r="B2128" s="88" t="s">
        <v>2203</v>
      </c>
      <c r="C2128" s="89" t="s">
        <v>100</v>
      </c>
    </row>
    <row r="2129" spans="1:3" x14ac:dyDescent="0.25">
      <c r="A2129" s="92">
        <v>80421</v>
      </c>
      <c r="B2129" s="88" t="s">
        <v>2204</v>
      </c>
      <c r="C2129" s="89" t="s">
        <v>100</v>
      </c>
    </row>
    <row r="2130" spans="1:3" x14ac:dyDescent="0.25">
      <c r="A2130" s="92">
        <v>80422</v>
      </c>
      <c r="B2130" s="88" t="s">
        <v>2205</v>
      </c>
      <c r="C2130" s="89" t="s">
        <v>100</v>
      </c>
    </row>
    <row r="2131" spans="1:3" x14ac:dyDescent="0.25">
      <c r="A2131" s="92">
        <v>80423</v>
      </c>
      <c r="B2131" s="88" t="s">
        <v>2206</v>
      </c>
      <c r="C2131" s="89" t="s">
        <v>124</v>
      </c>
    </row>
    <row r="2132" spans="1:3" x14ac:dyDescent="0.25">
      <c r="A2132" s="92">
        <v>80424</v>
      </c>
      <c r="B2132" s="88" t="s">
        <v>2207</v>
      </c>
      <c r="C2132" s="89" t="s">
        <v>124</v>
      </c>
    </row>
    <row r="2133" spans="1:3" x14ac:dyDescent="0.25">
      <c r="A2133" s="92">
        <v>80425</v>
      </c>
      <c r="B2133" s="88" t="s">
        <v>2208</v>
      </c>
      <c r="C2133" s="89" t="s">
        <v>100</v>
      </c>
    </row>
    <row r="2134" spans="1:3" x14ac:dyDescent="0.25">
      <c r="A2134" s="92">
        <v>80426</v>
      </c>
      <c r="B2134" s="88" t="s">
        <v>2209</v>
      </c>
      <c r="C2134" s="89" t="s">
        <v>100</v>
      </c>
    </row>
    <row r="2135" spans="1:3" x14ac:dyDescent="0.25">
      <c r="A2135" s="92">
        <v>80427</v>
      </c>
      <c r="B2135" s="88" t="s">
        <v>2210</v>
      </c>
      <c r="C2135" s="89" t="s">
        <v>100</v>
      </c>
    </row>
    <row r="2136" spans="1:3" x14ac:dyDescent="0.25">
      <c r="A2136" s="92">
        <v>80428</v>
      </c>
      <c r="B2136" s="88" t="s">
        <v>2211</v>
      </c>
      <c r="C2136" s="89" t="s">
        <v>100</v>
      </c>
    </row>
    <row r="2137" spans="1:3" x14ac:dyDescent="0.25">
      <c r="A2137" s="92">
        <v>80429</v>
      </c>
      <c r="B2137" s="88" t="s">
        <v>2212</v>
      </c>
      <c r="C2137" s="89" t="s">
        <v>100</v>
      </c>
    </row>
    <row r="2138" spans="1:3" x14ac:dyDescent="0.25">
      <c r="A2138" s="92">
        <v>80430</v>
      </c>
      <c r="B2138" s="88" t="s">
        <v>2213</v>
      </c>
      <c r="C2138" s="89" t="s">
        <v>100</v>
      </c>
    </row>
    <row r="2139" spans="1:3" x14ac:dyDescent="0.25">
      <c r="A2139" s="92">
        <v>80431</v>
      </c>
      <c r="B2139" s="88" t="s">
        <v>2214</v>
      </c>
      <c r="C2139" s="89" t="s">
        <v>100</v>
      </c>
    </row>
    <row r="2140" spans="1:3" x14ac:dyDescent="0.25">
      <c r="A2140" s="92">
        <v>80432</v>
      </c>
      <c r="B2140" s="88" t="s">
        <v>2215</v>
      </c>
      <c r="C2140" s="89" t="s">
        <v>100</v>
      </c>
    </row>
    <row r="2141" spans="1:3" x14ac:dyDescent="0.25">
      <c r="A2141" s="92">
        <v>80433</v>
      </c>
      <c r="B2141" s="88" t="s">
        <v>1373</v>
      </c>
      <c r="C2141" s="89" t="s">
        <v>100</v>
      </c>
    </row>
    <row r="2142" spans="1:3" x14ac:dyDescent="0.25">
      <c r="A2142" s="92">
        <v>80434</v>
      </c>
      <c r="B2142" s="88" t="s">
        <v>2216</v>
      </c>
      <c r="C2142" s="89" t="s">
        <v>100</v>
      </c>
    </row>
    <row r="2143" spans="1:3" x14ac:dyDescent="0.25">
      <c r="A2143" s="92">
        <v>80435</v>
      </c>
      <c r="B2143" s="88" t="s">
        <v>2217</v>
      </c>
      <c r="C2143" s="89" t="s">
        <v>100</v>
      </c>
    </row>
    <row r="2144" spans="1:3" x14ac:dyDescent="0.25">
      <c r="A2144" s="92">
        <v>80436</v>
      </c>
      <c r="B2144" s="88" t="s">
        <v>2218</v>
      </c>
      <c r="C2144" s="89" t="s">
        <v>124</v>
      </c>
    </row>
    <row r="2145" spans="1:3" x14ac:dyDescent="0.25">
      <c r="A2145" s="92">
        <v>80437</v>
      </c>
      <c r="B2145" s="88" t="s">
        <v>2219</v>
      </c>
      <c r="C2145" s="89" t="s">
        <v>100</v>
      </c>
    </row>
    <row r="2146" spans="1:3" x14ac:dyDescent="0.25">
      <c r="A2146" s="92">
        <v>80438</v>
      </c>
      <c r="B2146" s="88" t="s">
        <v>2220</v>
      </c>
      <c r="C2146" s="89" t="s">
        <v>100</v>
      </c>
    </row>
    <row r="2147" spans="1:3" x14ac:dyDescent="0.25">
      <c r="A2147" s="92">
        <v>80439</v>
      </c>
      <c r="B2147" s="88" t="s">
        <v>2221</v>
      </c>
      <c r="C2147" s="89" t="s">
        <v>100</v>
      </c>
    </row>
    <row r="2148" spans="1:3" x14ac:dyDescent="0.25">
      <c r="A2148" s="92">
        <v>80440</v>
      </c>
      <c r="B2148" s="88" t="s">
        <v>2222</v>
      </c>
      <c r="C2148" s="89" t="s">
        <v>100</v>
      </c>
    </row>
    <row r="2149" spans="1:3" x14ac:dyDescent="0.25">
      <c r="A2149" s="92">
        <v>80442</v>
      </c>
      <c r="B2149" s="88" t="s">
        <v>2223</v>
      </c>
      <c r="C2149" s="89" t="s">
        <v>100</v>
      </c>
    </row>
    <row r="2150" spans="1:3" x14ac:dyDescent="0.25">
      <c r="A2150" s="92">
        <v>80443</v>
      </c>
      <c r="B2150" s="88" t="s">
        <v>2224</v>
      </c>
      <c r="C2150" s="89" t="s">
        <v>124</v>
      </c>
    </row>
    <row r="2151" spans="1:3" x14ac:dyDescent="0.25">
      <c r="A2151" s="92">
        <v>80444</v>
      </c>
      <c r="B2151" s="88" t="s">
        <v>2225</v>
      </c>
      <c r="C2151" s="89" t="s">
        <v>100</v>
      </c>
    </row>
    <row r="2152" spans="1:3" x14ac:dyDescent="0.25">
      <c r="A2152" s="92">
        <v>80445</v>
      </c>
      <c r="B2152" s="88" t="s">
        <v>2226</v>
      </c>
      <c r="C2152" s="89" t="s">
        <v>100</v>
      </c>
    </row>
    <row r="2153" spans="1:3" x14ac:dyDescent="0.25">
      <c r="A2153" s="92">
        <v>80446</v>
      </c>
      <c r="B2153" s="88" t="s">
        <v>2227</v>
      </c>
      <c r="C2153" s="89" t="s">
        <v>100</v>
      </c>
    </row>
    <row r="2154" spans="1:3" x14ac:dyDescent="0.25">
      <c r="A2154" s="92">
        <v>80447</v>
      </c>
      <c r="B2154" s="88" t="s">
        <v>2228</v>
      </c>
      <c r="C2154" s="89" t="s">
        <v>100</v>
      </c>
    </row>
    <row r="2155" spans="1:3" x14ac:dyDescent="0.25">
      <c r="A2155" s="92">
        <v>80449</v>
      </c>
      <c r="B2155" s="88" t="s">
        <v>2229</v>
      </c>
      <c r="C2155" s="89" t="s">
        <v>100</v>
      </c>
    </row>
    <row r="2156" spans="1:3" x14ac:dyDescent="0.25">
      <c r="A2156" s="92">
        <v>80451</v>
      </c>
      <c r="B2156" s="88" t="s">
        <v>2230</v>
      </c>
      <c r="C2156" s="89" t="s">
        <v>124</v>
      </c>
    </row>
    <row r="2157" spans="1:3" x14ac:dyDescent="0.25">
      <c r="A2157" s="92">
        <v>80452</v>
      </c>
      <c r="B2157" s="88" t="s">
        <v>2231</v>
      </c>
      <c r="C2157" s="89" t="s">
        <v>100</v>
      </c>
    </row>
    <row r="2158" spans="1:3" x14ac:dyDescent="0.25">
      <c r="A2158" s="92">
        <v>80453</v>
      </c>
      <c r="B2158" s="88" t="s">
        <v>2232</v>
      </c>
      <c r="C2158" s="89" t="s">
        <v>124</v>
      </c>
    </row>
    <row r="2159" spans="1:3" x14ac:dyDescent="0.25">
      <c r="A2159" s="92">
        <v>80455</v>
      </c>
      <c r="B2159" s="88" t="s">
        <v>2233</v>
      </c>
      <c r="C2159" s="89" t="s">
        <v>124</v>
      </c>
    </row>
    <row r="2160" spans="1:3" x14ac:dyDescent="0.25">
      <c r="A2160" s="92">
        <v>80458</v>
      </c>
      <c r="B2160" s="88" t="s">
        <v>2234</v>
      </c>
      <c r="C2160" s="89" t="s">
        <v>100</v>
      </c>
    </row>
    <row r="2161" spans="1:3" x14ac:dyDescent="0.25">
      <c r="A2161" s="92">
        <v>80459</v>
      </c>
      <c r="B2161" s="88" t="s">
        <v>2235</v>
      </c>
      <c r="C2161" s="89" t="s">
        <v>100</v>
      </c>
    </row>
    <row r="2162" spans="1:3" x14ac:dyDescent="0.25">
      <c r="A2162" s="92">
        <v>80461</v>
      </c>
      <c r="B2162" s="88" t="s">
        <v>2236</v>
      </c>
      <c r="C2162" s="89" t="s">
        <v>100</v>
      </c>
    </row>
    <row r="2163" spans="1:3" x14ac:dyDescent="0.25">
      <c r="A2163" s="92">
        <v>80462</v>
      </c>
      <c r="B2163" s="88" t="s">
        <v>2237</v>
      </c>
      <c r="C2163" s="89" t="s">
        <v>100</v>
      </c>
    </row>
    <row r="2164" spans="1:3" x14ac:dyDescent="0.25">
      <c r="A2164" s="92">
        <v>80463</v>
      </c>
      <c r="B2164" s="88" t="s">
        <v>2238</v>
      </c>
      <c r="C2164" s="89" t="s">
        <v>100</v>
      </c>
    </row>
    <row r="2165" spans="1:3" x14ac:dyDescent="0.25">
      <c r="A2165" s="92">
        <v>80464</v>
      </c>
      <c r="B2165" s="88" t="s">
        <v>2239</v>
      </c>
      <c r="C2165" s="89" t="s">
        <v>100</v>
      </c>
    </row>
    <row r="2166" spans="1:3" x14ac:dyDescent="0.25">
      <c r="A2166" s="92">
        <v>80465</v>
      </c>
      <c r="B2166" s="88" t="s">
        <v>2240</v>
      </c>
      <c r="C2166" s="89" t="s">
        <v>100</v>
      </c>
    </row>
    <row r="2167" spans="1:3" x14ac:dyDescent="0.25">
      <c r="A2167" s="92">
        <v>80466</v>
      </c>
      <c r="B2167" s="88" t="s">
        <v>2241</v>
      </c>
      <c r="C2167" s="89" t="s">
        <v>100</v>
      </c>
    </row>
    <row r="2168" spans="1:3" x14ac:dyDescent="0.25">
      <c r="A2168" s="92">
        <v>80467</v>
      </c>
      <c r="B2168" s="88" t="s">
        <v>2242</v>
      </c>
      <c r="C2168" s="89" t="s">
        <v>124</v>
      </c>
    </row>
    <row r="2169" spans="1:3" x14ac:dyDescent="0.25">
      <c r="A2169" s="92">
        <v>80468</v>
      </c>
      <c r="B2169" s="88" t="s">
        <v>2243</v>
      </c>
      <c r="C2169" s="89" t="s">
        <v>100</v>
      </c>
    </row>
    <row r="2170" spans="1:3" x14ac:dyDescent="0.25">
      <c r="A2170" s="92">
        <v>80469</v>
      </c>
      <c r="B2170" s="88" t="s">
        <v>2244</v>
      </c>
      <c r="C2170" s="89" t="s">
        <v>100</v>
      </c>
    </row>
    <row r="2171" spans="1:3" x14ac:dyDescent="0.25">
      <c r="A2171" s="92">
        <v>80470</v>
      </c>
      <c r="B2171" s="88" t="s">
        <v>2245</v>
      </c>
      <c r="C2171" s="89" t="s">
        <v>100</v>
      </c>
    </row>
    <row r="2172" spans="1:3" x14ac:dyDescent="0.25">
      <c r="A2172" s="92">
        <v>80472</v>
      </c>
      <c r="B2172" s="88" t="s">
        <v>2246</v>
      </c>
      <c r="C2172" s="89" t="s">
        <v>100</v>
      </c>
    </row>
    <row r="2173" spans="1:3" x14ac:dyDescent="0.25">
      <c r="A2173" s="92">
        <v>80473</v>
      </c>
      <c r="B2173" s="88" t="s">
        <v>2247</v>
      </c>
      <c r="C2173" s="89" t="s">
        <v>100</v>
      </c>
    </row>
    <row r="2174" spans="1:3" x14ac:dyDescent="0.25">
      <c r="A2174" s="92">
        <v>80474</v>
      </c>
      <c r="B2174" s="88" t="s">
        <v>2248</v>
      </c>
      <c r="C2174" s="89" t="s">
        <v>100</v>
      </c>
    </row>
    <row r="2175" spans="1:3" x14ac:dyDescent="0.25">
      <c r="A2175" s="92">
        <v>80475</v>
      </c>
      <c r="B2175" s="88" t="s">
        <v>2249</v>
      </c>
      <c r="C2175" s="89" t="s">
        <v>100</v>
      </c>
    </row>
    <row r="2176" spans="1:3" x14ac:dyDescent="0.25">
      <c r="A2176" s="92">
        <v>80476</v>
      </c>
      <c r="B2176" s="88" t="s">
        <v>2250</v>
      </c>
      <c r="C2176" s="89" t="s">
        <v>100</v>
      </c>
    </row>
    <row r="2177" spans="1:3" x14ac:dyDescent="0.25">
      <c r="A2177" s="92">
        <v>80477</v>
      </c>
      <c r="B2177" s="88" t="s">
        <v>2251</v>
      </c>
      <c r="C2177" s="89" t="s">
        <v>100</v>
      </c>
    </row>
    <row r="2178" spans="1:3" x14ac:dyDescent="0.25">
      <c r="A2178" s="92">
        <v>80478</v>
      </c>
      <c r="B2178" s="88" t="s">
        <v>2252</v>
      </c>
      <c r="C2178" s="89" t="s">
        <v>124</v>
      </c>
    </row>
    <row r="2179" spans="1:3" x14ac:dyDescent="0.25">
      <c r="A2179" s="92">
        <v>80480</v>
      </c>
      <c r="B2179" s="88" t="s">
        <v>2253</v>
      </c>
      <c r="C2179" s="89" t="s">
        <v>100</v>
      </c>
    </row>
    <row r="2180" spans="1:3" x14ac:dyDescent="0.25">
      <c r="A2180" s="92">
        <v>80481</v>
      </c>
      <c r="B2180" s="88" t="s">
        <v>2254</v>
      </c>
      <c r="C2180" s="89" t="s">
        <v>124</v>
      </c>
    </row>
    <row r="2181" spans="1:3" x14ac:dyDescent="0.25">
      <c r="A2181" s="92">
        <v>80482</v>
      </c>
      <c r="B2181" s="88" t="s">
        <v>2255</v>
      </c>
      <c r="C2181" s="89" t="s">
        <v>100</v>
      </c>
    </row>
    <row r="2182" spans="1:3" x14ac:dyDescent="0.25">
      <c r="A2182" s="92">
        <v>80485</v>
      </c>
      <c r="B2182" s="88" t="s">
        <v>2256</v>
      </c>
      <c r="C2182" s="89" t="s">
        <v>124</v>
      </c>
    </row>
    <row r="2183" spans="1:3" x14ac:dyDescent="0.25">
      <c r="A2183" s="92">
        <v>80486</v>
      </c>
      <c r="B2183" s="88" t="s">
        <v>2257</v>
      </c>
      <c r="C2183" s="89" t="s">
        <v>100</v>
      </c>
    </row>
    <row r="2184" spans="1:3" x14ac:dyDescent="0.25">
      <c r="A2184" s="92">
        <v>80487</v>
      </c>
      <c r="B2184" s="88" t="s">
        <v>2258</v>
      </c>
      <c r="C2184" s="89" t="s">
        <v>124</v>
      </c>
    </row>
    <row r="2185" spans="1:3" x14ac:dyDescent="0.25">
      <c r="A2185" s="92">
        <v>80488</v>
      </c>
      <c r="B2185" s="88" t="s">
        <v>2259</v>
      </c>
      <c r="C2185" s="89" t="s">
        <v>100</v>
      </c>
    </row>
    <row r="2186" spans="1:3" x14ac:dyDescent="0.25">
      <c r="A2186" s="92">
        <v>80489</v>
      </c>
      <c r="B2186" s="88" t="s">
        <v>2260</v>
      </c>
      <c r="C2186" s="89" t="s">
        <v>124</v>
      </c>
    </row>
    <row r="2187" spans="1:3" x14ac:dyDescent="0.25">
      <c r="A2187" s="92">
        <v>80490</v>
      </c>
      <c r="B2187" s="88" t="s">
        <v>2261</v>
      </c>
      <c r="C2187" s="89" t="s">
        <v>100</v>
      </c>
    </row>
    <row r="2188" spans="1:3" x14ac:dyDescent="0.25">
      <c r="A2188" s="92">
        <v>80491</v>
      </c>
      <c r="B2188" s="88" t="s">
        <v>2262</v>
      </c>
      <c r="C2188" s="89" t="s">
        <v>100</v>
      </c>
    </row>
    <row r="2189" spans="1:3" x14ac:dyDescent="0.25">
      <c r="A2189" s="92">
        <v>80493</v>
      </c>
      <c r="B2189" s="88" t="s">
        <v>2263</v>
      </c>
      <c r="C2189" s="89" t="s">
        <v>100</v>
      </c>
    </row>
    <row r="2190" spans="1:3" x14ac:dyDescent="0.25">
      <c r="A2190" s="92">
        <v>80494</v>
      </c>
      <c r="B2190" s="88" t="s">
        <v>2264</v>
      </c>
      <c r="C2190" s="89" t="s">
        <v>100</v>
      </c>
    </row>
    <row r="2191" spans="1:3" x14ac:dyDescent="0.25">
      <c r="A2191" s="92">
        <v>80495</v>
      </c>
      <c r="B2191" s="88" t="s">
        <v>2265</v>
      </c>
      <c r="C2191" s="89" t="s">
        <v>124</v>
      </c>
    </row>
    <row r="2192" spans="1:3" x14ac:dyDescent="0.25">
      <c r="A2192" s="92">
        <v>80496</v>
      </c>
      <c r="B2192" s="88" t="s">
        <v>2266</v>
      </c>
      <c r="C2192" s="89" t="s">
        <v>124</v>
      </c>
    </row>
    <row r="2193" spans="1:3" x14ac:dyDescent="0.25">
      <c r="A2193" s="92">
        <v>80497</v>
      </c>
      <c r="B2193" s="88" t="s">
        <v>2267</v>
      </c>
      <c r="C2193" s="89" t="s">
        <v>124</v>
      </c>
    </row>
    <row r="2194" spans="1:3" x14ac:dyDescent="0.25">
      <c r="A2194" s="92">
        <v>80498</v>
      </c>
      <c r="B2194" s="88" t="s">
        <v>2268</v>
      </c>
      <c r="C2194" s="89" t="s">
        <v>100</v>
      </c>
    </row>
    <row r="2195" spans="1:3" x14ac:dyDescent="0.25">
      <c r="A2195" s="92">
        <v>80499</v>
      </c>
      <c r="B2195" s="88" t="s">
        <v>2269</v>
      </c>
      <c r="C2195" s="89" t="s">
        <v>100</v>
      </c>
    </row>
    <row r="2196" spans="1:3" x14ac:dyDescent="0.25">
      <c r="A2196" s="92">
        <v>80501</v>
      </c>
      <c r="B2196" s="88" t="s">
        <v>2270</v>
      </c>
      <c r="C2196" s="89" t="s">
        <v>124</v>
      </c>
    </row>
    <row r="2197" spans="1:3" x14ac:dyDescent="0.25">
      <c r="A2197" s="92">
        <v>80502</v>
      </c>
      <c r="B2197" s="88" t="s">
        <v>2271</v>
      </c>
      <c r="C2197" s="89" t="s">
        <v>100</v>
      </c>
    </row>
    <row r="2198" spans="1:3" x14ac:dyDescent="0.25">
      <c r="A2198" s="92">
        <v>80503</v>
      </c>
      <c r="B2198" s="88" t="s">
        <v>2272</v>
      </c>
      <c r="C2198" s="89" t="s">
        <v>100</v>
      </c>
    </row>
    <row r="2199" spans="1:3" x14ac:dyDescent="0.25">
      <c r="A2199" s="92">
        <v>80504</v>
      </c>
      <c r="B2199" s="88" t="s">
        <v>2273</v>
      </c>
      <c r="C2199" s="89" t="s">
        <v>100</v>
      </c>
    </row>
    <row r="2200" spans="1:3" x14ac:dyDescent="0.25">
      <c r="A2200" s="92">
        <v>80505</v>
      </c>
      <c r="B2200" s="88" t="s">
        <v>1478</v>
      </c>
      <c r="C2200" s="89" t="s">
        <v>100</v>
      </c>
    </row>
    <row r="2201" spans="1:3" x14ac:dyDescent="0.25">
      <c r="A2201" s="92">
        <v>80507</v>
      </c>
      <c r="B2201" s="88" t="s">
        <v>2274</v>
      </c>
      <c r="C2201" s="89" t="s">
        <v>100</v>
      </c>
    </row>
    <row r="2202" spans="1:3" x14ac:dyDescent="0.25">
      <c r="A2202" s="92">
        <v>80508</v>
      </c>
      <c r="B2202" s="88" t="s">
        <v>2275</v>
      </c>
      <c r="C2202" s="89" t="s">
        <v>100</v>
      </c>
    </row>
    <row r="2203" spans="1:3" x14ac:dyDescent="0.25">
      <c r="A2203" s="92">
        <v>80509</v>
      </c>
      <c r="B2203" s="88" t="s">
        <v>2276</v>
      </c>
      <c r="C2203" s="89" t="s">
        <v>100</v>
      </c>
    </row>
    <row r="2204" spans="1:3" x14ac:dyDescent="0.25">
      <c r="A2204" s="92">
        <v>80511</v>
      </c>
      <c r="B2204" s="88" t="s">
        <v>2277</v>
      </c>
      <c r="C2204" s="89" t="s">
        <v>100</v>
      </c>
    </row>
    <row r="2205" spans="1:3" x14ac:dyDescent="0.25">
      <c r="A2205" s="92">
        <v>80512</v>
      </c>
      <c r="B2205" s="88" t="s">
        <v>2278</v>
      </c>
      <c r="C2205" s="89" t="s">
        <v>124</v>
      </c>
    </row>
    <row r="2206" spans="1:3" x14ac:dyDescent="0.25">
      <c r="A2206" s="92">
        <v>80513</v>
      </c>
      <c r="B2206" s="88" t="s">
        <v>2279</v>
      </c>
      <c r="C2206" s="89" t="s">
        <v>100</v>
      </c>
    </row>
    <row r="2207" spans="1:3" x14ac:dyDescent="0.25">
      <c r="A2207" s="92">
        <v>80514</v>
      </c>
      <c r="B2207" s="88" t="s">
        <v>2280</v>
      </c>
      <c r="C2207" s="89" t="s">
        <v>100</v>
      </c>
    </row>
    <row r="2208" spans="1:3" x14ac:dyDescent="0.25">
      <c r="A2208" s="92">
        <v>80515</v>
      </c>
      <c r="B2208" s="88" t="s">
        <v>2281</v>
      </c>
      <c r="C2208" s="89" t="s">
        <v>124</v>
      </c>
    </row>
    <row r="2209" spans="1:3" x14ac:dyDescent="0.25">
      <c r="A2209" s="92">
        <v>80516</v>
      </c>
      <c r="B2209" s="88" t="s">
        <v>2282</v>
      </c>
      <c r="C2209" s="89" t="s">
        <v>100</v>
      </c>
    </row>
    <row r="2210" spans="1:3" x14ac:dyDescent="0.25">
      <c r="A2210" s="92">
        <v>80517</v>
      </c>
      <c r="B2210" s="88" t="s">
        <v>2283</v>
      </c>
      <c r="C2210" s="89" t="s">
        <v>124</v>
      </c>
    </row>
    <row r="2211" spans="1:3" x14ac:dyDescent="0.25">
      <c r="A2211" s="92">
        <v>80519</v>
      </c>
      <c r="B2211" s="88" t="s">
        <v>2284</v>
      </c>
      <c r="C2211" s="89" t="s">
        <v>124</v>
      </c>
    </row>
    <row r="2212" spans="1:3" x14ac:dyDescent="0.25">
      <c r="A2212" s="92">
        <v>80520</v>
      </c>
      <c r="B2212" s="88" t="s">
        <v>2285</v>
      </c>
      <c r="C2212" s="89" t="s">
        <v>124</v>
      </c>
    </row>
    <row r="2213" spans="1:3" x14ac:dyDescent="0.25">
      <c r="A2213" s="92">
        <v>80521</v>
      </c>
      <c r="B2213" s="88" t="s">
        <v>2286</v>
      </c>
      <c r="C2213" s="89" t="s">
        <v>100</v>
      </c>
    </row>
    <row r="2214" spans="1:3" x14ac:dyDescent="0.25">
      <c r="A2214" s="92">
        <v>80523</v>
      </c>
      <c r="B2214" s="88" t="s">
        <v>2287</v>
      </c>
      <c r="C2214" s="89" t="s">
        <v>100</v>
      </c>
    </row>
    <row r="2215" spans="1:3" x14ac:dyDescent="0.25">
      <c r="A2215" s="92">
        <v>80524</v>
      </c>
      <c r="B2215" s="88" t="s">
        <v>2288</v>
      </c>
      <c r="C2215" s="89" t="s">
        <v>124</v>
      </c>
    </row>
    <row r="2216" spans="1:3" x14ac:dyDescent="0.25">
      <c r="A2216" s="92">
        <v>80525</v>
      </c>
      <c r="B2216" s="88" t="s">
        <v>2289</v>
      </c>
      <c r="C2216" s="89" t="s">
        <v>124</v>
      </c>
    </row>
    <row r="2217" spans="1:3" x14ac:dyDescent="0.25">
      <c r="A2217" s="92">
        <v>80526</v>
      </c>
      <c r="B2217" s="88" t="s">
        <v>2290</v>
      </c>
      <c r="C2217" s="89" t="s">
        <v>100</v>
      </c>
    </row>
    <row r="2218" spans="1:3" x14ac:dyDescent="0.25">
      <c r="A2218" s="92">
        <v>80528</v>
      </c>
      <c r="B2218" s="88" t="s">
        <v>2291</v>
      </c>
      <c r="C2218" s="89" t="s">
        <v>124</v>
      </c>
    </row>
    <row r="2219" spans="1:3" x14ac:dyDescent="0.25">
      <c r="A2219" s="92">
        <v>80529</v>
      </c>
      <c r="B2219" s="88" t="s">
        <v>2292</v>
      </c>
      <c r="C2219" s="89" t="s">
        <v>100</v>
      </c>
    </row>
    <row r="2220" spans="1:3" x14ac:dyDescent="0.25">
      <c r="A2220" s="92">
        <v>80530</v>
      </c>
      <c r="B2220" s="88" t="s">
        <v>2293</v>
      </c>
      <c r="C2220" s="89" t="s">
        <v>100</v>
      </c>
    </row>
    <row r="2221" spans="1:3" x14ac:dyDescent="0.25">
      <c r="A2221" s="92">
        <v>80531</v>
      </c>
      <c r="B2221" s="88" t="s">
        <v>2294</v>
      </c>
      <c r="C2221" s="89" t="s">
        <v>100</v>
      </c>
    </row>
    <row r="2222" spans="1:3" x14ac:dyDescent="0.25">
      <c r="A2222" s="92">
        <v>80532</v>
      </c>
      <c r="B2222" s="88" t="s">
        <v>2295</v>
      </c>
      <c r="C2222" s="89" t="s">
        <v>100</v>
      </c>
    </row>
    <row r="2223" spans="1:3" x14ac:dyDescent="0.25">
      <c r="A2223" s="92">
        <v>80535</v>
      </c>
      <c r="B2223" s="88" t="s">
        <v>2296</v>
      </c>
      <c r="C2223" s="89" t="s">
        <v>100</v>
      </c>
    </row>
    <row r="2224" spans="1:3" x14ac:dyDescent="0.25">
      <c r="A2224" s="92">
        <v>80536</v>
      </c>
      <c r="B2224" s="88" t="s">
        <v>2297</v>
      </c>
      <c r="C2224" s="89" t="s">
        <v>100</v>
      </c>
    </row>
    <row r="2225" spans="1:3" x14ac:dyDescent="0.25">
      <c r="A2225" s="92">
        <v>80537</v>
      </c>
      <c r="B2225" s="88" t="s">
        <v>2298</v>
      </c>
      <c r="C2225" s="89" t="s">
        <v>100</v>
      </c>
    </row>
    <row r="2226" spans="1:3" x14ac:dyDescent="0.25">
      <c r="A2226" s="92">
        <v>80538</v>
      </c>
      <c r="B2226" s="88" t="s">
        <v>2299</v>
      </c>
      <c r="C2226" s="89" t="s">
        <v>100</v>
      </c>
    </row>
    <row r="2227" spans="1:3" x14ac:dyDescent="0.25">
      <c r="A2227" s="92">
        <v>80540</v>
      </c>
      <c r="B2227" s="88" t="s">
        <v>2300</v>
      </c>
      <c r="C2227" s="89" t="s">
        <v>100</v>
      </c>
    </row>
    <row r="2228" spans="1:3" x14ac:dyDescent="0.25">
      <c r="A2228" s="92">
        <v>80541</v>
      </c>
      <c r="B2228" s="88" t="s">
        <v>2301</v>
      </c>
      <c r="C2228" s="89" t="s">
        <v>124</v>
      </c>
    </row>
    <row r="2229" spans="1:3" x14ac:dyDescent="0.25">
      <c r="A2229" s="92">
        <v>80542</v>
      </c>
      <c r="B2229" s="88" t="s">
        <v>2302</v>
      </c>
      <c r="C2229" s="89" t="s">
        <v>124</v>
      </c>
    </row>
    <row r="2230" spans="1:3" x14ac:dyDescent="0.25">
      <c r="A2230" s="92">
        <v>80543</v>
      </c>
      <c r="B2230" s="88" t="s">
        <v>2303</v>
      </c>
      <c r="C2230" s="89" t="s">
        <v>100</v>
      </c>
    </row>
    <row r="2231" spans="1:3" x14ac:dyDescent="0.25">
      <c r="A2231" s="92">
        <v>80544</v>
      </c>
      <c r="B2231" s="88" t="s">
        <v>2304</v>
      </c>
      <c r="C2231" s="89" t="s">
        <v>100</v>
      </c>
    </row>
    <row r="2232" spans="1:3" x14ac:dyDescent="0.25">
      <c r="A2232" s="92">
        <v>80545</v>
      </c>
      <c r="B2232" s="88" t="s">
        <v>2305</v>
      </c>
      <c r="C2232" s="89" t="s">
        <v>100</v>
      </c>
    </row>
    <row r="2233" spans="1:3" x14ac:dyDescent="0.25">
      <c r="A2233" s="92">
        <v>80546</v>
      </c>
      <c r="B2233" s="88" t="s">
        <v>2306</v>
      </c>
      <c r="C2233" s="89" t="s">
        <v>124</v>
      </c>
    </row>
    <row r="2234" spans="1:3" x14ac:dyDescent="0.25">
      <c r="A2234" s="92">
        <v>80547</v>
      </c>
      <c r="B2234" s="88" t="s">
        <v>2307</v>
      </c>
      <c r="C2234" s="89" t="s">
        <v>100</v>
      </c>
    </row>
    <row r="2235" spans="1:3" x14ac:dyDescent="0.25">
      <c r="A2235" s="92">
        <v>80548</v>
      </c>
      <c r="B2235" s="88" t="s">
        <v>2308</v>
      </c>
      <c r="C2235" s="89" t="s">
        <v>124</v>
      </c>
    </row>
    <row r="2236" spans="1:3" x14ac:dyDescent="0.25">
      <c r="A2236" s="92">
        <v>80549</v>
      </c>
      <c r="B2236" s="88" t="s">
        <v>2309</v>
      </c>
      <c r="C2236" s="89" t="s">
        <v>124</v>
      </c>
    </row>
    <row r="2237" spans="1:3" x14ac:dyDescent="0.25">
      <c r="A2237" s="92">
        <v>80550</v>
      </c>
      <c r="B2237" s="88" t="s">
        <v>2310</v>
      </c>
      <c r="C2237" s="89" t="s">
        <v>124</v>
      </c>
    </row>
    <row r="2238" spans="1:3" x14ac:dyDescent="0.25">
      <c r="A2238" s="92">
        <v>80551</v>
      </c>
      <c r="B2238" s="88" t="s">
        <v>2311</v>
      </c>
      <c r="C2238" s="89" t="s">
        <v>100</v>
      </c>
    </row>
    <row r="2239" spans="1:3" x14ac:dyDescent="0.25">
      <c r="A2239" s="92">
        <v>80552</v>
      </c>
      <c r="B2239" s="88" t="s">
        <v>2312</v>
      </c>
      <c r="C2239" s="89" t="s">
        <v>100</v>
      </c>
    </row>
    <row r="2240" spans="1:3" x14ac:dyDescent="0.25">
      <c r="A2240" s="92">
        <v>80553</v>
      </c>
      <c r="B2240" s="88" t="s">
        <v>2313</v>
      </c>
      <c r="C2240" s="89" t="s">
        <v>124</v>
      </c>
    </row>
    <row r="2241" spans="1:3" x14ac:dyDescent="0.25">
      <c r="A2241" s="92">
        <v>80554</v>
      </c>
      <c r="B2241" s="88" t="s">
        <v>2314</v>
      </c>
      <c r="C2241" s="89" t="s">
        <v>100</v>
      </c>
    </row>
    <row r="2242" spans="1:3" x14ac:dyDescent="0.25">
      <c r="A2242" s="92">
        <v>80555</v>
      </c>
      <c r="B2242" s="88" t="s">
        <v>2315</v>
      </c>
      <c r="C2242" s="89" t="s">
        <v>100</v>
      </c>
    </row>
    <row r="2243" spans="1:3" x14ac:dyDescent="0.25">
      <c r="A2243" s="92">
        <v>80556</v>
      </c>
      <c r="B2243" s="88" t="s">
        <v>2316</v>
      </c>
      <c r="C2243" s="89" t="s">
        <v>100</v>
      </c>
    </row>
    <row r="2244" spans="1:3" x14ac:dyDescent="0.25">
      <c r="A2244" s="92">
        <v>80557</v>
      </c>
      <c r="B2244" s="88" t="s">
        <v>2317</v>
      </c>
      <c r="C2244" s="89" t="s">
        <v>100</v>
      </c>
    </row>
    <row r="2245" spans="1:3" x14ac:dyDescent="0.25">
      <c r="A2245" s="92">
        <v>80558</v>
      </c>
      <c r="B2245" s="88" t="s">
        <v>2318</v>
      </c>
      <c r="C2245" s="89" t="s">
        <v>124</v>
      </c>
    </row>
    <row r="2246" spans="1:3" x14ac:dyDescent="0.25">
      <c r="A2246" s="92">
        <v>80559</v>
      </c>
      <c r="B2246" s="88" t="s">
        <v>2319</v>
      </c>
      <c r="C2246" s="89" t="s">
        <v>100</v>
      </c>
    </row>
    <row r="2247" spans="1:3" x14ac:dyDescent="0.25">
      <c r="A2247" s="92">
        <v>80560</v>
      </c>
      <c r="B2247" s="88" t="s">
        <v>2320</v>
      </c>
      <c r="C2247" s="89" t="s">
        <v>100</v>
      </c>
    </row>
    <row r="2248" spans="1:3" x14ac:dyDescent="0.25">
      <c r="A2248" s="92">
        <v>80561</v>
      </c>
      <c r="B2248" s="88" t="s">
        <v>2321</v>
      </c>
      <c r="C2248" s="89" t="s">
        <v>124</v>
      </c>
    </row>
    <row r="2249" spans="1:3" x14ac:dyDescent="0.25">
      <c r="A2249" s="92">
        <v>80562</v>
      </c>
      <c r="B2249" s="88" t="s">
        <v>2322</v>
      </c>
      <c r="C2249" s="89" t="s">
        <v>124</v>
      </c>
    </row>
    <row r="2250" spans="1:3" x14ac:dyDescent="0.25">
      <c r="A2250" s="92">
        <v>80563</v>
      </c>
      <c r="B2250" s="88" t="s">
        <v>2323</v>
      </c>
      <c r="C2250" s="89" t="s">
        <v>100</v>
      </c>
    </row>
    <row r="2251" spans="1:3" x14ac:dyDescent="0.25">
      <c r="A2251" s="92">
        <v>80565</v>
      </c>
      <c r="B2251" s="88" t="s">
        <v>2324</v>
      </c>
      <c r="C2251" s="89" t="s">
        <v>100</v>
      </c>
    </row>
    <row r="2252" spans="1:3" x14ac:dyDescent="0.25">
      <c r="A2252" s="92">
        <v>80566</v>
      </c>
      <c r="B2252" s="88" t="s">
        <v>2325</v>
      </c>
      <c r="C2252" s="89" t="s">
        <v>100</v>
      </c>
    </row>
    <row r="2253" spans="1:3" x14ac:dyDescent="0.25">
      <c r="A2253" s="92">
        <v>80568</v>
      </c>
      <c r="B2253" s="88" t="s">
        <v>2326</v>
      </c>
      <c r="C2253" s="89" t="s">
        <v>124</v>
      </c>
    </row>
    <row r="2254" spans="1:3" x14ac:dyDescent="0.25">
      <c r="A2254" s="92">
        <v>80569</v>
      </c>
      <c r="B2254" s="88" t="s">
        <v>177</v>
      </c>
      <c r="C2254" s="89" t="s">
        <v>100</v>
      </c>
    </row>
    <row r="2255" spans="1:3" x14ac:dyDescent="0.25">
      <c r="A2255" s="92">
        <v>80570</v>
      </c>
      <c r="B2255" s="88" t="s">
        <v>2327</v>
      </c>
      <c r="C2255" s="89" t="s">
        <v>100</v>
      </c>
    </row>
    <row r="2256" spans="1:3" x14ac:dyDescent="0.25">
      <c r="A2256" s="92">
        <v>80571</v>
      </c>
      <c r="B2256" s="88" t="s">
        <v>2328</v>
      </c>
      <c r="C2256" s="89" t="s">
        <v>100</v>
      </c>
    </row>
    <row r="2257" spans="1:3" x14ac:dyDescent="0.25">
      <c r="A2257" s="92">
        <v>80572</v>
      </c>
      <c r="B2257" s="88" t="s">
        <v>2329</v>
      </c>
      <c r="C2257" s="89" t="s">
        <v>100</v>
      </c>
    </row>
    <row r="2258" spans="1:3" x14ac:dyDescent="0.25">
      <c r="A2258" s="92">
        <v>80574</v>
      </c>
      <c r="B2258" s="88" t="s">
        <v>2330</v>
      </c>
      <c r="C2258" s="89" t="s">
        <v>124</v>
      </c>
    </row>
    <row r="2259" spans="1:3" x14ac:dyDescent="0.25">
      <c r="A2259" s="92">
        <v>80575</v>
      </c>
      <c r="B2259" s="88" t="s">
        <v>2331</v>
      </c>
      <c r="C2259" s="89" t="s">
        <v>100</v>
      </c>
    </row>
    <row r="2260" spans="1:3" x14ac:dyDescent="0.25">
      <c r="A2260" s="92">
        <v>80576</v>
      </c>
      <c r="B2260" s="88" t="s">
        <v>2332</v>
      </c>
      <c r="C2260" s="89" t="s">
        <v>100</v>
      </c>
    </row>
    <row r="2261" spans="1:3" x14ac:dyDescent="0.25">
      <c r="A2261" s="92">
        <v>80577</v>
      </c>
      <c r="B2261" s="88" t="s">
        <v>2333</v>
      </c>
      <c r="C2261" s="89" t="s">
        <v>100</v>
      </c>
    </row>
    <row r="2262" spans="1:3" x14ac:dyDescent="0.25">
      <c r="A2262" s="92">
        <v>80578</v>
      </c>
      <c r="B2262" s="88" t="s">
        <v>1531</v>
      </c>
      <c r="C2262" s="89" t="s">
        <v>100</v>
      </c>
    </row>
    <row r="2263" spans="1:3" x14ac:dyDescent="0.25">
      <c r="A2263" s="92">
        <v>80579</v>
      </c>
      <c r="B2263" s="88" t="s">
        <v>2334</v>
      </c>
      <c r="C2263" s="89" t="s">
        <v>100</v>
      </c>
    </row>
    <row r="2264" spans="1:3" x14ac:dyDescent="0.25">
      <c r="A2264" s="92">
        <v>80580</v>
      </c>
      <c r="B2264" s="88" t="s">
        <v>2335</v>
      </c>
      <c r="C2264" s="89" t="s">
        <v>100</v>
      </c>
    </row>
    <row r="2265" spans="1:3" x14ac:dyDescent="0.25">
      <c r="A2265" s="92">
        <v>80582</v>
      </c>
      <c r="B2265" s="88" t="s">
        <v>2336</v>
      </c>
      <c r="C2265" s="89" t="s">
        <v>124</v>
      </c>
    </row>
    <row r="2266" spans="1:3" x14ac:dyDescent="0.25">
      <c r="A2266" s="92">
        <v>80583</v>
      </c>
      <c r="B2266" s="88" t="s">
        <v>2337</v>
      </c>
      <c r="C2266" s="89" t="s">
        <v>124</v>
      </c>
    </row>
    <row r="2267" spans="1:3" x14ac:dyDescent="0.25">
      <c r="A2267" s="92">
        <v>80584</v>
      </c>
      <c r="B2267" s="88" t="s">
        <v>2338</v>
      </c>
      <c r="C2267" s="89" t="s">
        <v>124</v>
      </c>
    </row>
    <row r="2268" spans="1:3" x14ac:dyDescent="0.25">
      <c r="A2268" s="92">
        <v>80585</v>
      </c>
      <c r="B2268" s="88" t="s">
        <v>2339</v>
      </c>
      <c r="C2268" s="89" t="s">
        <v>100</v>
      </c>
    </row>
    <row r="2269" spans="1:3" x14ac:dyDescent="0.25">
      <c r="A2269" s="92">
        <v>80588</v>
      </c>
      <c r="B2269" s="88" t="s">
        <v>2340</v>
      </c>
      <c r="C2269" s="89" t="s">
        <v>124</v>
      </c>
    </row>
    <row r="2270" spans="1:3" x14ac:dyDescent="0.25">
      <c r="A2270" s="92">
        <v>80589</v>
      </c>
      <c r="B2270" s="88" t="s">
        <v>2341</v>
      </c>
      <c r="C2270" s="89" t="s">
        <v>100</v>
      </c>
    </row>
    <row r="2271" spans="1:3" x14ac:dyDescent="0.25">
      <c r="A2271" s="92">
        <v>80590</v>
      </c>
      <c r="B2271" s="88" t="s">
        <v>2342</v>
      </c>
      <c r="C2271" s="89" t="s">
        <v>100</v>
      </c>
    </row>
    <row r="2272" spans="1:3" x14ac:dyDescent="0.25">
      <c r="A2272" s="92">
        <v>80591</v>
      </c>
      <c r="B2272" s="88" t="s">
        <v>2343</v>
      </c>
      <c r="C2272" s="89" t="s">
        <v>100</v>
      </c>
    </row>
    <row r="2273" spans="1:3" x14ac:dyDescent="0.25">
      <c r="A2273" s="92">
        <v>80593</v>
      </c>
      <c r="B2273" s="88" t="s">
        <v>2344</v>
      </c>
      <c r="C2273" s="89" t="s">
        <v>100</v>
      </c>
    </row>
    <row r="2274" spans="1:3" x14ac:dyDescent="0.25">
      <c r="A2274" s="92">
        <v>80594</v>
      </c>
      <c r="B2274" s="88" t="s">
        <v>2345</v>
      </c>
      <c r="C2274" s="89" t="s">
        <v>124</v>
      </c>
    </row>
    <row r="2275" spans="1:3" x14ac:dyDescent="0.25">
      <c r="A2275" s="92">
        <v>80595</v>
      </c>
      <c r="B2275" s="88" t="s">
        <v>2346</v>
      </c>
      <c r="C2275" s="89" t="s">
        <v>100</v>
      </c>
    </row>
    <row r="2276" spans="1:3" x14ac:dyDescent="0.25">
      <c r="A2276" s="92">
        <v>80596</v>
      </c>
      <c r="B2276" s="88" t="s">
        <v>2347</v>
      </c>
      <c r="C2276" s="89" t="s">
        <v>100</v>
      </c>
    </row>
    <row r="2277" spans="1:3" x14ac:dyDescent="0.25">
      <c r="A2277" s="92">
        <v>80597</v>
      </c>
      <c r="B2277" s="88" t="s">
        <v>2348</v>
      </c>
      <c r="C2277" s="89" t="s">
        <v>100</v>
      </c>
    </row>
    <row r="2278" spans="1:3" x14ac:dyDescent="0.25">
      <c r="A2278" s="92">
        <v>80598</v>
      </c>
      <c r="B2278" s="88" t="s">
        <v>2349</v>
      </c>
      <c r="C2278" s="89" t="s">
        <v>124</v>
      </c>
    </row>
    <row r="2279" spans="1:3" x14ac:dyDescent="0.25">
      <c r="A2279" s="92">
        <v>80599</v>
      </c>
      <c r="B2279" s="88" t="s">
        <v>2350</v>
      </c>
      <c r="C2279" s="89" t="s">
        <v>124</v>
      </c>
    </row>
    <row r="2280" spans="1:3" x14ac:dyDescent="0.25">
      <c r="A2280" s="92">
        <v>80600</v>
      </c>
      <c r="B2280" s="88" t="s">
        <v>2351</v>
      </c>
      <c r="C2280" s="89" t="s">
        <v>100</v>
      </c>
    </row>
    <row r="2281" spans="1:3" x14ac:dyDescent="0.25">
      <c r="A2281" s="92">
        <v>80601</v>
      </c>
      <c r="B2281" s="88" t="s">
        <v>2352</v>
      </c>
      <c r="C2281" s="89" t="s">
        <v>100</v>
      </c>
    </row>
    <row r="2282" spans="1:3" x14ac:dyDescent="0.25">
      <c r="A2282" s="92">
        <v>80602</v>
      </c>
      <c r="B2282" s="88" t="s">
        <v>2353</v>
      </c>
      <c r="C2282" s="89" t="s">
        <v>100</v>
      </c>
    </row>
    <row r="2283" spans="1:3" x14ac:dyDescent="0.25">
      <c r="A2283" s="92">
        <v>80603</v>
      </c>
      <c r="B2283" s="88" t="s">
        <v>2354</v>
      </c>
      <c r="C2283" s="89" t="s">
        <v>100</v>
      </c>
    </row>
    <row r="2284" spans="1:3" x14ac:dyDescent="0.25">
      <c r="A2284" s="92">
        <v>80605</v>
      </c>
      <c r="B2284" s="88" t="s">
        <v>920</v>
      </c>
      <c r="C2284" s="89" t="s">
        <v>100</v>
      </c>
    </row>
    <row r="2285" spans="1:3" x14ac:dyDescent="0.25">
      <c r="A2285" s="92">
        <v>80606</v>
      </c>
      <c r="B2285" s="88" t="s">
        <v>2355</v>
      </c>
      <c r="C2285" s="89" t="s">
        <v>100</v>
      </c>
    </row>
    <row r="2286" spans="1:3" x14ac:dyDescent="0.25">
      <c r="A2286" s="92">
        <v>80607</v>
      </c>
      <c r="B2286" s="88" t="s">
        <v>2356</v>
      </c>
      <c r="C2286" s="89" t="s">
        <v>100</v>
      </c>
    </row>
    <row r="2287" spans="1:3" x14ac:dyDescent="0.25">
      <c r="A2287" s="92">
        <v>80608</v>
      </c>
      <c r="B2287" s="88" t="s">
        <v>2357</v>
      </c>
      <c r="C2287" s="89" t="s">
        <v>100</v>
      </c>
    </row>
    <row r="2288" spans="1:3" x14ac:dyDescent="0.25">
      <c r="A2288" s="92">
        <v>80609</v>
      </c>
      <c r="B2288" s="88" t="s">
        <v>2358</v>
      </c>
      <c r="C2288" s="89" t="s">
        <v>124</v>
      </c>
    </row>
    <row r="2289" spans="1:3" x14ac:dyDescent="0.25">
      <c r="A2289" s="92">
        <v>80611</v>
      </c>
      <c r="B2289" s="88" t="s">
        <v>2359</v>
      </c>
      <c r="C2289" s="89" t="s">
        <v>124</v>
      </c>
    </row>
    <row r="2290" spans="1:3" x14ac:dyDescent="0.25">
      <c r="A2290" s="92">
        <v>80614</v>
      </c>
      <c r="B2290" s="88" t="s">
        <v>2360</v>
      </c>
      <c r="C2290" s="89" t="s">
        <v>100</v>
      </c>
    </row>
    <row r="2291" spans="1:3" x14ac:dyDescent="0.25">
      <c r="A2291" s="92">
        <v>80615</v>
      </c>
      <c r="B2291" s="88" t="s">
        <v>2361</v>
      </c>
      <c r="C2291" s="89" t="s">
        <v>100</v>
      </c>
    </row>
    <row r="2292" spans="1:3" x14ac:dyDescent="0.25">
      <c r="A2292" s="92">
        <v>80616</v>
      </c>
      <c r="B2292" s="88" t="s">
        <v>2362</v>
      </c>
      <c r="C2292" s="89" t="s">
        <v>124</v>
      </c>
    </row>
    <row r="2293" spans="1:3" x14ac:dyDescent="0.25">
      <c r="A2293" s="92">
        <v>80617</v>
      </c>
      <c r="B2293" s="88" t="s">
        <v>2363</v>
      </c>
      <c r="C2293" s="89" t="s">
        <v>124</v>
      </c>
    </row>
    <row r="2294" spans="1:3" x14ac:dyDescent="0.25">
      <c r="A2294" s="92">
        <v>80618</v>
      </c>
      <c r="B2294" s="88" t="s">
        <v>2364</v>
      </c>
      <c r="C2294" s="89" t="s">
        <v>100</v>
      </c>
    </row>
    <row r="2295" spans="1:3" x14ac:dyDescent="0.25">
      <c r="A2295" s="92">
        <v>80619</v>
      </c>
      <c r="B2295" s="88" t="s">
        <v>2365</v>
      </c>
      <c r="C2295" s="89" t="s">
        <v>100</v>
      </c>
    </row>
    <row r="2296" spans="1:3" x14ac:dyDescent="0.25">
      <c r="A2296" s="92">
        <v>80620</v>
      </c>
      <c r="B2296" s="88" t="s">
        <v>2366</v>
      </c>
      <c r="C2296" s="89" t="s">
        <v>100</v>
      </c>
    </row>
    <row r="2297" spans="1:3" x14ac:dyDescent="0.25">
      <c r="A2297" s="92">
        <v>80621</v>
      </c>
      <c r="B2297" s="88" t="s">
        <v>2367</v>
      </c>
      <c r="C2297" s="89" t="s">
        <v>100</v>
      </c>
    </row>
    <row r="2298" spans="1:3" x14ac:dyDescent="0.25">
      <c r="A2298" s="92">
        <v>80622</v>
      </c>
      <c r="B2298" s="88" t="s">
        <v>2368</v>
      </c>
      <c r="C2298" s="89" t="s">
        <v>124</v>
      </c>
    </row>
    <row r="2299" spans="1:3" x14ac:dyDescent="0.25">
      <c r="A2299" s="92">
        <v>80623</v>
      </c>
      <c r="B2299" s="88" t="s">
        <v>2369</v>
      </c>
      <c r="C2299" s="89" t="s">
        <v>124</v>
      </c>
    </row>
    <row r="2300" spans="1:3" x14ac:dyDescent="0.25">
      <c r="A2300" s="92">
        <v>80624</v>
      </c>
      <c r="B2300" s="88" t="s">
        <v>2370</v>
      </c>
      <c r="C2300" s="89" t="s">
        <v>124</v>
      </c>
    </row>
    <row r="2301" spans="1:3" x14ac:dyDescent="0.25">
      <c r="A2301" s="92">
        <v>80625</v>
      </c>
      <c r="B2301" s="88" t="s">
        <v>2371</v>
      </c>
      <c r="C2301" s="89" t="s">
        <v>100</v>
      </c>
    </row>
    <row r="2302" spans="1:3" x14ac:dyDescent="0.25">
      <c r="A2302" s="92">
        <v>80626</v>
      </c>
      <c r="B2302" s="88" t="s">
        <v>2372</v>
      </c>
      <c r="C2302" s="89" t="s">
        <v>124</v>
      </c>
    </row>
    <row r="2303" spans="1:3" x14ac:dyDescent="0.25">
      <c r="A2303" s="92">
        <v>80627</v>
      </c>
      <c r="B2303" s="88" t="s">
        <v>2373</v>
      </c>
      <c r="C2303" s="89" t="s">
        <v>124</v>
      </c>
    </row>
    <row r="2304" spans="1:3" x14ac:dyDescent="0.25">
      <c r="A2304" s="92">
        <v>80628</v>
      </c>
      <c r="B2304" s="88" t="s">
        <v>2374</v>
      </c>
      <c r="C2304" s="89" t="s">
        <v>100</v>
      </c>
    </row>
    <row r="2305" spans="1:3" x14ac:dyDescent="0.25">
      <c r="A2305" s="92">
        <v>80629</v>
      </c>
      <c r="B2305" s="88" t="s">
        <v>2375</v>
      </c>
      <c r="C2305" s="89" t="s">
        <v>100</v>
      </c>
    </row>
    <row r="2306" spans="1:3" x14ac:dyDescent="0.25">
      <c r="A2306" s="92">
        <v>80630</v>
      </c>
      <c r="B2306" s="88" t="s">
        <v>2376</v>
      </c>
      <c r="C2306" s="89" t="s">
        <v>124</v>
      </c>
    </row>
    <row r="2307" spans="1:3" x14ac:dyDescent="0.25">
      <c r="A2307" s="92">
        <v>80631</v>
      </c>
      <c r="B2307" s="88" t="s">
        <v>2377</v>
      </c>
      <c r="C2307" s="89" t="s">
        <v>100</v>
      </c>
    </row>
    <row r="2308" spans="1:3" x14ac:dyDescent="0.25">
      <c r="A2308" s="92">
        <v>80632</v>
      </c>
      <c r="B2308" s="88" t="s">
        <v>2378</v>
      </c>
      <c r="C2308" s="89" t="s">
        <v>124</v>
      </c>
    </row>
    <row r="2309" spans="1:3" x14ac:dyDescent="0.25">
      <c r="A2309" s="92">
        <v>80633</v>
      </c>
      <c r="B2309" s="88" t="s">
        <v>2379</v>
      </c>
      <c r="C2309" s="89" t="s">
        <v>100</v>
      </c>
    </row>
    <row r="2310" spans="1:3" x14ac:dyDescent="0.25">
      <c r="A2310" s="92">
        <v>80634</v>
      </c>
      <c r="B2310" s="88" t="s">
        <v>2380</v>
      </c>
      <c r="C2310" s="89" t="s">
        <v>124</v>
      </c>
    </row>
    <row r="2311" spans="1:3" x14ac:dyDescent="0.25">
      <c r="A2311" s="92">
        <v>80635</v>
      </c>
      <c r="B2311" s="88" t="s">
        <v>2381</v>
      </c>
      <c r="C2311" s="89" t="s">
        <v>100</v>
      </c>
    </row>
    <row r="2312" spans="1:3" x14ac:dyDescent="0.25">
      <c r="A2312" s="92">
        <v>80637</v>
      </c>
      <c r="B2312" s="88" t="s">
        <v>2382</v>
      </c>
      <c r="C2312" s="89" t="s">
        <v>100</v>
      </c>
    </row>
    <row r="2313" spans="1:3" x14ac:dyDescent="0.25">
      <c r="A2313" s="92">
        <v>80638</v>
      </c>
      <c r="B2313" s="88" t="s">
        <v>2383</v>
      </c>
      <c r="C2313" s="89" t="s">
        <v>124</v>
      </c>
    </row>
    <row r="2314" spans="1:3" x14ac:dyDescent="0.25">
      <c r="A2314" s="92">
        <v>80639</v>
      </c>
      <c r="B2314" s="88" t="s">
        <v>2384</v>
      </c>
      <c r="C2314" s="89" t="s">
        <v>100</v>
      </c>
    </row>
    <row r="2315" spans="1:3" x14ac:dyDescent="0.25">
      <c r="A2315" s="92">
        <v>80640</v>
      </c>
      <c r="B2315" s="88" t="s">
        <v>2385</v>
      </c>
      <c r="C2315" s="89" t="s">
        <v>100</v>
      </c>
    </row>
    <row r="2316" spans="1:3" x14ac:dyDescent="0.25">
      <c r="A2316" s="92">
        <v>80642</v>
      </c>
      <c r="B2316" s="88" t="s">
        <v>2386</v>
      </c>
      <c r="C2316" s="89" t="s">
        <v>100</v>
      </c>
    </row>
    <row r="2317" spans="1:3" x14ac:dyDescent="0.25">
      <c r="A2317" s="92">
        <v>80643</v>
      </c>
      <c r="B2317" s="88" t="s">
        <v>2387</v>
      </c>
      <c r="C2317" s="89" t="s">
        <v>124</v>
      </c>
    </row>
    <row r="2318" spans="1:3" x14ac:dyDescent="0.25">
      <c r="A2318" s="92">
        <v>80644</v>
      </c>
      <c r="B2318" s="88" t="s">
        <v>2388</v>
      </c>
      <c r="C2318" s="89" t="s">
        <v>100</v>
      </c>
    </row>
    <row r="2319" spans="1:3" x14ac:dyDescent="0.25">
      <c r="A2319" s="92">
        <v>80645</v>
      </c>
      <c r="B2319" s="88" t="s">
        <v>2389</v>
      </c>
      <c r="C2319" s="89" t="s">
        <v>100</v>
      </c>
    </row>
    <row r="2320" spans="1:3" x14ac:dyDescent="0.25">
      <c r="A2320" s="92">
        <v>80646</v>
      </c>
      <c r="B2320" s="88" t="s">
        <v>2390</v>
      </c>
      <c r="C2320" s="89" t="s">
        <v>100</v>
      </c>
    </row>
    <row r="2321" spans="1:3" x14ac:dyDescent="0.25">
      <c r="A2321" s="92">
        <v>80647</v>
      </c>
      <c r="B2321" s="88" t="s">
        <v>2391</v>
      </c>
      <c r="C2321" s="89" t="s">
        <v>100</v>
      </c>
    </row>
    <row r="2322" spans="1:3" x14ac:dyDescent="0.25">
      <c r="A2322" s="92">
        <v>80648</v>
      </c>
      <c r="B2322" s="88" t="s">
        <v>2392</v>
      </c>
      <c r="C2322" s="89" t="s">
        <v>124</v>
      </c>
    </row>
    <row r="2323" spans="1:3" x14ac:dyDescent="0.25">
      <c r="A2323" s="92">
        <v>80649</v>
      </c>
      <c r="B2323" s="88" t="s">
        <v>2393</v>
      </c>
      <c r="C2323" s="89" t="s">
        <v>100</v>
      </c>
    </row>
    <row r="2324" spans="1:3" x14ac:dyDescent="0.25">
      <c r="A2324" s="92">
        <v>80650</v>
      </c>
      <c r="B2324" s="88" t="s">
        <v>2394</v>
      </c>
      <c r="C2324" s="89" t="s">
        <v>124</v>
      </c>
    </row>
    <row r="2325" spans="1:3" x14ac:dyDescent="0.25">
      <c r="A2325" s="92">
        <v>80652</v>
      </c>
      <c r="B2325" s="88" t="s">
        <v>2395</v>
      </c>
      <c r="C2325" s="89" t="s">
        <v>124</v>
      </c>
    </row>
    <row r="2326" spans="1:3" x14ac:dyDescent="0.25">
      <c r="A2326" s="92">
        <v>80654</v>
      </c>
      <c r="B2326" s="88" t="s">
        <v>2396</v>
      </c>
      <c r="C2326" s="89" t="s">
        <v>100</v>
      </c>
    </row>
    <row r="2327" spans="1:3" x14ac:dyDescent="0.25">
      <c r="A2327" s="92">
        <v>80655</v>
      </c>
      <c r="B2327" s="88" t="s">
        <v>2397</v>
      </c>
      <c r="C2327" s="89" t="s">
        <v>100</v>
      </c>
    </row>
    <row r="2328" spans="1:3" x14ac:dyDescent="0.25">
      <c r="A2328" s="92">
        <v>80656</v>
      </c>
      <c r="B2328" s="88" t="s">
        <v>2398</v>
      </c>
      <c r="C2328" s="89" t="s">
        <v>100</v>
      </c>
    </row>
    <row r="2329" spans="1:3" x14ac:dyDescent="0.25">
      <c r="A2329" s="92">
        <v>80657</v>
      </c>
      <c r="B2329" s="88" t="s">
        <v>2399</v>
      </c>
      <c r="C2329" s="89" t="s">
        <v>100</v>
      </c>
    </row>
    <row r="2330" spans="1:3" x14ac:dyDescent="0.25">
      <c r="A2330" s="92">
        <v>80658</v>
      </c>
      <c r="B2330" s="88" t="s">
        <v>2400</v>
      </c>
      <c r="C2330" s="89" t="s">
        <v>100</v>
      </c>
    </row>
    <row r="2331" spans="1:3" x14ac:dyDescent="0.25">
      <c r="A2331" s="92">
        <v>80659</v>
      </c>
      <c r="B2331" s="88" t="s">
        <v>2401</v>
      </c>
      <c r="C2331" s="89" t="s">
        <v>100</v>
      </c>
    </row>
    <row r="2332" spans="1:3" x14ac:dyDescent="0.25">
      <c r="A2332" s="92">
        <v>80661</v>
      </c>
      <c r="B2332" s="88" t="s">
        <v>2402</v>
      </c>
      <c r="C2332" s="89" t="s">
        <v>100</v>
      </c>
    </row>
    <row r="2333" spans="1:3" x14ac:dyDescent="0.25">
      <c r="A2333" s="92">
        <v>80664</v>
      </c>
      <c r="B2333" s="88" t="s">
        <v>2403</v>
      </c>
      <c r="C2333" s="89" t="s">
        <v>100</v>
      </c>
    </row>
    <row r="2334" spans="1:3" x14ac:dyDescent="0.25">
      <c r="A2334" s="92">
        <v>80665</v>
      </c>
      <c r="B2334" s="88" t="s">
        <v>2404</v>
      </c>
      <c r="C2334" s="89" t="s">
        <v>100</v>
      </c>
    </row>
    <row r="2335" spans="1:3" x14ac:dyDescent="0.25">
      <c r="A2335" s="92">
        <v>80666</v>
      </c>
      <c r="B2335" s="88" t="s">
        <v>2405</v>
      </c>
      <c r="C2335" s="89" t="s">
        <v>100</v>
      </c>
    </row>
    <row r="2336" spans="1:3" x14ac:dyDescent="0.25">
      <c r="A2336" s="92">
        <v>80667</v>
      </c>
      <c r="B2336" s="88" t="s">
        <v>2406</v>
      </c>
      <c r="C2336" s="89" t="s">
        <v>124</v>
      </c>
    </row>
    <row r="2337" spans="1:3" x14ac:dyDescent="0.25">
      <c r="A2337" s="92">
        <v>80668</v>
      </c>
      <c r="B2337" s="88" t="s">
        <v>2407</v>
      </c>
      <c r="C2337" s="89" t="s">
        <v>100</v>
      </c>
    </row>
    <row r="2338" spans="1:3" x14ac:dyDescent="0.25">
      <c r="A2338" s="92">
        <v>80669</v>
      </c>
      <c r="B2338" s="88" t="s">
        <v>2408</v>
      </c>
      <c r="C2338" s="89" t="s">
        <v>100</v>
      </c>
    </row>
    <row r="2339" spans="1:3" x14ac:dyDescent="0.25">
      <c r="A2339" s="92">
        <v>80670</v>
      </c>
      <c r="B2339" s="88" t="s">
        <v>2409</v>
      </c>
      <c r="C2339" s="89" t="s">
        <v>124</v>
      </c>
    </row>
    <row r="2340" spans="1:3" x14ac:dyDescent="0.25">
      <c r="A2340" s="92">
        <v>80671</v>
      </c>
      <c r="B2340" s="88" t="s">
        <v>2410</v>
      </c>
      <c r="C2340" s="89" t="s">
        <v>100</v>
      </c>
    </row>
    <row r="2341" spans="1:3" x14ac:dyDescent="0.25">
      <c r="A2341" s="92">
        <v>80672</v>
      </c>
      <c r="B2341" s="88" t="s">
        <v>2411</v>
      </c>
      <c r="C2341" s="89" t="s">
        <v>100</v>
      </c>
    </row>
    <row r="2342" spans="1:3" x14ac:dyDescent="0.25">
      <c r="A2342" s="92">
        <v>80673</v>
      </c>
      <c r="B2342" s="88" t="s">
        <v>2412</v>
      </c>
      <c r="C2342" s="89" t="s">
        <v>100</v>
      </c>
    </row>
    <row r="2343" spans="1:3" x14ac:dyDescent="0.25">
      <c r="A2343" s="92">
        <v>80674</v>
      </c>
      <c r="B2343" s="88" t="s">
        <v>2413</v>
      </c>
      <c r="C2343" s="89" t="s">
        <v>100</v>
      </c>
    </row>
    <row r="2344" spans="1:3" x14ac:dyDescent="0.25">
      <c r="A2344" s="92">
        <v>80675</v>
      </c>
      <c r="B2344" s="88" t="s">
        <v>2414</v>
      </c>
      <c r="C2344" s="89" t="s">
        <v>100</v>
      </c>
    </row>
    <row r="2345" spans="1:3" x14ac:dyDescent="0.25">
      <c r="A2345" s="92">
        <v>80676</v>
      </c>
      <c r="B2345" s="88" t="s">
        <v>2415</v>
      </c>
      <c r="C2345" s="89" t="s">
        <v>100</v>
      </c>
    </row>
    <row r="2346" spans="1:3" x14ac:dyDescent="0.25">
      <c r="A2346" s="92">
        <v>80677</v>
      </c>
      <c r="B2346" s="88" t="s">
        <v>2416</v>
      </c>
      <c r="C2346" s="89" t="s">
        <v>100</v>
      </c>
    </row>
    <row r="2347" spans="1:3" x14ac:dyDescent="0.25">
      <c r="A2347" s="92">
        <v>80678</v>
      </c>
      <c r="B2347" s="88" t="s">
        <v>2417</v>
      </c>
      <c r="C2347" s="89" t="s">
        <v>124</v>
      </c>
    </row>
    <row r="2348" spans="1:3" x14ac:dyDescent="0.25">
      <c r="A2348" s="92">
        <v>80679</v>
      </c>
      <c r="B2348" s="88" t="s">
        <v>2418</v>
      </c>
      <c r="C2348" s="89" t="s">
        <v>100</v>
      </c>
    </row>
    <row r="2349" spans="1:3" x14ac:dyDescent="0.25">
      <c r="A2349" s="92">
        <v>80680</v>
      </c>
      <c r="B2349" s="88" t="s">
        <v>2419</v>
      </c>
      <c r="C2349" s="89" t="s">
        <v>124</v>
      </c>
    </row>
    <row r="2350" spans="1:3" x14ac:dyDescent="0.25">
      <c r="A2350" s="92">
        <v>80681</v>
      </c>
      <c r="B2350" s="88" t="s">
        <v>2420</v>
      </c>
      <c r="C2350" s="89" t="s">
        <v>100</v>
      </c>
    </row>
    <row r="2351" spans="1:3" x14ac:dyDescent="0.25">
      <c r="A2351" s="92">
        <v>80682</v>
      </c>
      <c r="B2351" s="88" t="s">
        <v>2421</v>
      </c>
      <c r="C2351" s="89" t="s">
        <v>124</v>
      </c>
    </row>
    <row r="2352" spans="1:3" x14ac:dyDescent="0.25">
      <c r="A2352" s="92">
        <v>80683</v>
      </c>
      <c r="B2352" s="88" t="s">
        <v>2422</v>
      </c>
      <c r="C2352" s="89" t="s">
        <v>100</v>
      </c>
    </row>
    <row r="2353" spans="1:3" x14ac:dyDescent="0.25">
      <c r="A2353" s="92">
        <v>80684</v>
      </c>
      <c r="B2353" s="88" t="s">
        <v>2423</v>
      </c>
      <c r="C2353" s="89" t="s">
        <v>100</v>
      </c>
    </row>
    <row r="2354" spans="1:3" x14ac:dyDescent="0.25">
      <c r="A2354" s="92">
        <v>80685</v>
      </c>
      <c r="B2354" s="88" t="s">
        <v>2424</v>
      </c>
      <c r="C2354" s="89" t="s">
        <v>100</v>
      </c>
    </row>
    <row r="2355" spans="1:3" x14ac:dyDescent="0.25">
      <c r="A2355" s="92">
        <v>80686</v>
      </c>
      <c r="B2355" s="88" t="s">
        <v>2425</v>
      </c>
      <c r="C2355" s="89" t="s">
        <v>100</v>
      </c>
    </row>
    <row r="2356" spans="1:3" x14ac:dyDescent="0.25">
      <c r="A2356" s="92">
        <v>80687</v>
      </c>
      <c r="B2356" s="88" t="s">
        <v>2426</v>
      </c>
      <c r="C2356" s="89" t="s">
        <v>124</v>
      </c>
    </row>
    <row r="2357" spans="1:3" x14ac:dyDescent="0.25">
      <c r="A2357" s="92">
        <v>80688</v>
      </c>
      <c r="B2357" s="88" t="s">
        <v>2427</v>
      </c>
      <c r="C2357" s="89" t="s">
        <v>100</v>
      </c>
    </row>
    <row r="2358" spans="1:3" x14ac:dyDescent="0.25">
      <c r="A2358" s="92">
        <v>80690</v>
      </c>
      <c r="B2358" s="88" t="s">
        <v>2428</v>
      </c>
      <c r="C2358" s="89" t="s">
        <v>124</v>
      </c>
    </row>
    <row r="2359" spans="1:3" x14ac:dyDescent="0.25">
      <c r="A2359" s="92">
        <v>80691</v>
      </c>
      <c r="B2359" s="88" t="s">
        <v>2429</v>
      </c>
      <c r="C2359" s="89" t="s">
        <v>100</v>
      </c>
    </row>
    <row r="2360" spans="1:3" x14ac:dyDescent="0.25">
      <c r="A2360" s="92">
        <v>80692</v>
      </c>
      <c r="B2360" s="88" t="s">
        <v>2430</v>
      </c>
      <c r="C2360" s="89" t="s">
        <v>124</v>
      </c>
    </row>
    <row r="2361" spans="1:3" x14ac:dyDescent="0.25">
      <c r="A2361" s="92">
        <v>80693</v>
      </c>
      <c r="B2361" s="88" t="s">
        <v>2431</v>
      </c>
      <c r="C2361" s="89" t="s">
        <v>100</v>
      </c>
    </row>
    <row r="2362" spans="1:3" x14ac:dyDescent="0.25">
      <c r="A2362" s="92">
        <v>80694</v>
      </c>
      <c r="B2362" s="88" t="s">
        <v>2432</v>
      </c>
      <c r="C2362" s="89" t="s">
        <v>100</v>
      </c>
    </row>
    <row r="2363" spans="1:3" x14ac:dyDescent="0.25">
      <c r="A2363" s="92">
        <v>80695</v>
      </c>
      <c r="B2363" s="88" t="s">
        <v>2433</v>
      </c>
      <c r="C2363" s="89" t="s">
        <v>100</v>
      </c>
    </row>
    <row r="2364" spans="1:3" x14ac:dyDescent="0.25">
      <c r="A2364" s="92">
        <v>80696</v>
      </c>
      <c r="B2364" s="88" t="s">
        <v>2434</v>
      </c>
      <c r="C2364" s="89" t="s">
        <v>124</v>
      </c>
    </row>
    <row r="2365" spans="1:3" x14ac:dyDescent="0.25">
      <c r="A2365" s="92">
        <v>80697</v>
      </c>
      <c r="B2365" s="88" t="s">
        <v>2435</v>
      </c>
      <c r="C2365" s="89" t="s">
        <v>100</v>
      </c>
    </row>
    <row r="2366" spans="1:3" x14ac:dyDescent="0.25">
      <c r="A2366" s="92">
        <v>80698</v>
      </c>
      <c r="B2366" s="88" t="s">
        <v>2436</v>
      </c>
      <c r="C2366" s="89" t="s">
        <v>100</v>
      </c>
    </row>
    <row r="2367" spans="1:3" x14ac:dyDescent="0.25">
      <c r="A2367" s="92">
        <v>80700</v>
      </c>
      <c r="B2367" s="88" t="s">
        <v>2437</v>
      </c>
      <c r="C2367" s="89" t="s">
        <v>100</v>
      </c>
    </row>
    <row r="2368" spans="1:3" x14ac:dyDescent="0.25">
      <c r="A2368" s="92">
        <v>80701</v>
      </c>
      <c r="B2368" s="88" t="s">
        <v>2438</v>
      </c>
      <c r="C2368" s="89" t="s">
        <v>100</v>
      </c>
    </row>
    <row r="2369" spans="1:3" x14ac:dyDescent="0.25">
      <c r="A2369" s="92">
        <v>80702</v>
      </c>
      <c r="B2369" s="88" t="s">
        <v>2439</v>
      </c>
      <c r="C2369" s="89" t="s">
        <v>124</v>
      </c>
    </row>
    <row r="2370" spans="1:3" x14ac:dyDescent="0.25">
      <c r="A2370" s="92">
        <v>80704</v>
      </c>
      <c r="B2370" s="88" t="s">
        <v>2440</v>
      </c>
      <c r="C2370" s="89" t="s">
        <v>124</v>
      </c>
    </row>
    <row r="2371" spans="1:3" x14ac:dyDescent="0.25">
      <c r="A2371" s="92">
        <v>80705</v>
      </c>
      <c r="B2371" s="88" t="s">
        <v>2441</v>
      </c>
      <c r="C2371" s="89" t="s">
        <v>100</v>
      </c>
    </row>
    <row r="2372" spans="1:3" x14ac:dyDescent="0.25">
      <c r="A2372" s="92">
        <v>80706</v>
      </c>
      <c r="B2372" s="88" t="s">
        <v>2442</v>
      </c>
      <c r="C2372" s="89" t="s">
        <v>100</v>
      </c>
    </row>
    <row r="2373" spans="1:3" x14ac:dyDescent="0.25">
      <c r="A2373" s="92">
        <v>80708</v>
      </c>
      <c r="B2373" s="88" t="s">
        <v>2443</v>
      </c>
      <c r="C2373" s="89" t="s">
        <v>124</v>
      </c>
    </row>
    <row r="2374" spans="1:3" x14ac:dyDescent="0.25">
      <c r="A2374" s="92">
        <v>80709</v>
      </c>
      <c r="B2374" s="88" t="s">
        <v>2444</v>
      </c>
      <c r="C2374" s="89" t="s">
        <v>100</v>
      </c>
    </row>
    <row r="2375" spans="1:3" x14ac:dyDescent="0.25">
      <c r="A2375" s="92">
        <v>80711</v>
      </c>
      <c r="B2375" s="88" t="s">
        <v>2445</v>
      </c>
      <c r="C2375" s="89" t="s">
        <v>100</v>
      </c>
    </row>
    <row r="2376" spans="1:3" x14ac:dyDescent="0.25">
      <c r="A2376" s="92">
        <v>80713</v>
      </c>
      <c r="B2376" s="88" t="s">
        <v>2446</v>
      </c>
      <c r="C2376" s="89" t="s">
        <v>100</v>
      </c>
    </row>
    <row r="2377" spans="1:3" x14ac:dyDescent="0.25">
      <c r="A2377" s="92">
        <v>80716</v>
      </c>
      <c r="B2377" s="88" t="s">
        <v>2447</v>
      </c>
      <c r="C2377" s="89" t="s">
        <v>124</v>
      </c>
    </row>
    <row r="2378" spans="1:3" x14ac:dyDescent="0.25">
      <c r="A2378" s="92">
        <v>80717</v>
      </c>
      <c r="B2378" s="88" t="s">
        <v>2448</v>
      </c>
      <c r="C2378" s="89" t="s">
        <v>124</v>
      </c>
    </row>
    <row r="2379" spans="1:3" x14ac:dyDescent="0.25">
      <c r="A2379" s="92">
        <v>80718</v>
      </c>
      <c r="B2379" s="88" t="s">
        <v>2449</v>
      </c>
      <c r="C2379" s="89" t="s">
        <v>100</v>
      </c>
    </row>
    <row r="2380" spans="1:3" x14ac:dyDescent="0.25">
      <c r="A2380" s="92">
        <v>80719</v>
      </c>
      <c r="B2380" s="88" t="s">
        <v>2450</v>
      </c>
      <c r="C2380" s="89" t="s">
        <v>124</v>
      </c>
    </row>
    <row r="2381" spans="1:3" x14ac:dyDescent="0.25">
      <c r="A2381" s="92">
        <v>80721</v>
      </c>
      <c r="B2381" s="88" t="s">
        <v>2451</v>
      </c>
      <c r="C2381" s="89" t="s">
        <v>100</v>
      </c>
    </row>
    <row r="2382" spans="1:3" x14ac:dyDescent="0.25">
      <c r="A2382" s="92">
        <v>80722</v>
      </c>
      <c r="B2382" s="88" t="s">
        <v>2452</v>
      </c>
      <c r="C2382" s="89" t="s">
        <v>100</v>
      </c>
    </row>
    <row r="2383" spans="1:3" x14ac:dyDescent="0.25">
      <c r="A2383" s="92">
        <v>80723</v>
      </c>
      <c r="B2383" s="88" t="s">
        <v>2453</v>
      </c>
      <c r="C2383" s="89" t="s">
        <v>124</v>
      </c>
    </row>
    <row r="2384" spans="1:3" x14ac:dyDescent="0.25">
      <c r="A2384" s="92">
        <v>80724</v>
      </c>
      <c r="B2384" s="88" t="s">
        <v>2454</v>
      </c>
      <c r="C2384" s="89" t="s">
        <v>124</v>
      </c>
    </row>
    <row r="2385" spans="1:3" x14ac:dyDescent="0.25">
      <c r="A2385" s="92">
        <v>80725</v>
      </c>
      <c r="B2385" s="88" t="s">
        <v>2455</v>
      </c>
      <c r="C2385" s="89" t="s">
        <v>124</v>
      </c>
    </row>
    <row r="2386" spans="1:3" x14ac:dyDescent="0.25">
      <c r="A2386" s="92">
        <v>80726</v>
      </c>
      <c r="B2386" s="88" t="s">
        <v>744</v>
      </c>
      <c r="C2386" s="89" t="s">
        <v>100</v>
      </c>
    </row>
    <row r="2387" spans="1:3" x14ac:dyDescent="0.25">
      <c r="A2387" s="92">
        <v>80728</v>
      </c>
      <c r="B2387" s="88" t="s">
        <v>2456</v>
      </c>
      <c r="C2387" s="89" t="s">
        <v>124</v>
      </c>
    </row>
    <row r="2388" spans="1:3" x14ac:dyDescent="0.25">
      <c r="A2388" s="92">
        <v>80729</v>
      </c>
      <c r="B2388" s="88" t="s">
        <v>2457</v>
      </c>
      <c r="C2388" s="89" t="s">
        <v>100</v>
      </c>
    </row>
    <row r="2389" spans="1:3" x14ac:dyDescent="0.25">
      <c r="A2389" s="92">
        <v>80730</v>
      </c>
      <c r="B2389" s="88" t="s">
        <v>2458</v>
      </c>
      <c r="C2389" s="89" t="s">
        <v>124</v>
      </c>
    </row>
    <row r="2390" spans="1:3" x14ac:dyDescent="0.25">
      <c r="A2390" s="92">
        <v>80733</v>
      </c>
      <c r="B2390" s="88" t="s">
        <v>2459</v>
      </c>
      <c r="C2390" s="89" t="s">
        <v>100</v>
      </c>
    </row>
    <row r="2391" spans="1:3" x14ac:dyDescent="0.25">
      <c r="A2391" s="92">
        <v>80734</v>
      </c>
      <c r="B2391" s="88" t="s">
        <v>2460</v>
      </c>
      <c r="C2391" s="89" t="s">
        <v>100</v>
      </c>
    </row>
    <row r="2392" spans="1:3" x14ac:dyDescent="0.25">
      <c r="A2392" s="92">
        <v>80735</v>
      </c>
      <c r="B2392" s="88" t="s">
        <v>2461</v>
      </c>
      <c r="C2392" s="89" t="s">
        <v>124</v>
      </c>
    </row>
    <row r="2393" spans="1:3" x14ac:dyDescent="0.25">
      <c r="A2393" s="92">
        <v>80736</v>
      </c>
      <c r="B2393" s="88" t="s">
        <v>2462</v>
      </c>
      <c r="C2393" s="89" t="s">
        <v>100</v>
      </c>
    </row>
    <row r="2394" spans="1:3" x14ac:dyDescent="0.25">
      <c r="A2394" s="92">
        <v>80737</v>
      </c>
      <c r="B2394" s="88" t="s">
        <v>2463</v>
      </c>
      <c r="C2394" s="89" t="s">
        <v>100</v>
      </c>
    </row>
    <row r="2395" spans="1:3" x14ac:dyDescent="0.25">
      <c r="A2395" s="92">
        <v>80738</v>
      </c>
      <c r="B2395" s="88" t="s">
        <v>2464</v>
      </c>
      <c r="C2395" s="89" t="s">
        <v>100</v>
      </c>
    </row>
    <row r="2396" spans="1:3" x14ac:dyDescent="0.25">
      <c r="A2396" s="92">
        <v>80740</v>
      </c>
      <c r="B2396" s="88" t="s">
        <v>2465</v>
      </c>
      <c r="C2396" s="89" t="s">
        <v>100</v>
      </c>
    </row>
    <row r="2397" spans="1:3" x14ac:dyDescent="0.25">
      <c r="A2397" s="92">
        <v>80741</v>
      </c>
      <c r="B2397" s="88" t="s">
        <v>2466</v>
      </c>
      <c r="C2397" s="89" t="s">
        <v>100</v>
      </c>
    </row>
    <row r="2398" spans="1:3" x14ac:dyDescent="0.25">
      <c r="A2398" s="92">
        <v>80742</v>
      </c>
      <c r="B2398" s="88" t="s">
        <v>2467</v>
      </c>
      <c r="C2398" s="89" t="s">
        <v>100</v>
      </c>
    </row>
    <row r="2399" spans="1:3" x14ac:dyDescent="0.25">
      <c r="A2399" s="92">
        <v>80743</v>
      </c>
      <c r="B2399" s="88" t="s">
        <v>2468</v>
      </c>
      <c r="C2399" s="89" t="s">
        <v>100</v>
      </c>
    </row>
    <row r="2400" spans="1:3" x14ac:dyDescent="0.25">
      <c r="A2400" s="92">
        <v>80744</v>
      </c>
      <c r="B2400" s="88" t="s">
        <v>2469</v>
      </c>
      <c r="C2400" s="89" t="s">
        <v>100</v>
      </c>
    </row>
    <row r="2401" spans="1:3" x14ac:dyDescent="0.25">
      <c r="A2401" s="92">
        <v>80746</v>
      </c>
      <c r="B2401" s="88" t="s">
        <v>2470</v>
      </c>
      <c r="C2401" s="89" t="s">
        <v>100</v>
      </c>
    </row>
    <row r="2402" spans="1:3" x14ac:dyDescent="0.25">
      <c r="A2402" s="92">
        <v>80747</v>
      </c>
      <c r="B2402" s="88" t="s">
        <v>2471</v>
      </c>
      <c r="C2402" s="89" t="s">
        <v>124</v>
      </c>
    </row>
    <row r="2403" spans="1:3" x14ac:dyDescent="0.25">
      <c r="A2403" s="92">
        <v>80748</v>
      </c>
      <c r="B2403" s="88" t="s">
        <v>2472</v>
      </c>
      <c r="C2403" s="89" t="s">
        <v>100</v>
      </c>
    </row>
    <row r="2404" spans="1:3" x14ac:dyDescent="0.25">
      <c r="A2404" s="92">
        <v>80749</v>
      </c>
      <c r="B2404" s="88" t="s">
        <v>2473</v>
      </c>
      <c r="C2404" s="89" t="s">
        <v>100</v>
      </c>
    </row>
    <row r="2405" spans="1:3" x14ac:dyDescent="0.25">
      <c r="A2405" s="92">
        <v>80750</v>
      </c>
      <c r="B2405" s="88" t="s">
        <v>2474</v>
      </c>
      <c r="C2405" s="89" t="s">
        <v>100</v>
      </c>
    </row>
    <row r="2406" spans="1:3" x14ac:dyDescent="0.25">
      <c r="A2406" s="92">
        <v>80751</v>
      </c>
      <c r="B2406" s="88" t="s">
        <v>2475</v>
      </c>
      <c r="C2406" s="89" t="s">
        <v>100</v>
      </c>
    </row>
    <row r="2407" spans="1:3" x14ac:dyDescent="0.25">
      <c r="A2407" s="92">
        <v>80752</v>
      </c>
      <c r="B2407" s="88" t="s">
        <v>2476</v>
      </c>
      <c r="C2407" s="89" t="s">
        <v>100</v>
      </c>
    </row>
    <row r="2408" spans="1:3" x14ac:dyDescent="0.25">
      <c r="A2408" s="92">
        <v>80753</v>
      </c>
      <c r="B2408" s="88" t="s">
        <v>2477</v>
      </c>
      <c r="C2408" s="89" t="s">
        <v>100</v>
      </c>
    </row>
    <row r="2409" spans="1:3" x14ac:dyDescent="0.25">
      <c r="A2409" s="92">
        <v>80754</v>
      </c>
      <c r="B2409" s="88" t="s">
        <v>2478</v>
      </c>
      <c r="C2409" s="89" t="s">
        <v>100</v>
      </c>
    </row>
    <row r="2410" spans="1:3" x14ac:dyDescent="0.25">
      <c r="A2410" s="92">
        <v>80755</v>
      </c>
      <c r="B2410" s="88" t="s">
        <v>2479</v>
      </c>
      <c r="C2410" s="89" t="s">
        <v>124</v>
      </c>
    </row>
    <row r="2411" spans="1:3" x14ac:dyDescent="0.25">
      <c r="A2411" s="92">
        <v>80756</v>
      </c>
      <c r="B2411" s="88" t="s">
        <v>1742</v>
      </c>
      <c r="C2411" s="89" t="s">
        <v>100</v>
      </c>
    </row>
    <row r="2412" spans="1:3" x14ac:dyDescent="0.25">
      <c r="A2412" s="92">
        <v>80757</v>
      </c>
      <c r="B2412" s="88" t="s">
        <v>2480</v>
      </c>
      <c r="C2412" s="89" t="s">
        <v>100</v>
      </c>
    </row>
    <row r="2413" spans="1:3" x14ac:dyDescent="0.25">
      <c r="A2413" s="92">
        <v>80758</v>
      </c>
      <c r="B2413" s="88" t="s">
        <v>2481</v>
      </c>
      <c r="C2413" s="89" t="s">
        <v>100</v>
      </c>
    </row>
    <row r="2414" spans="1:3" x14ac:dyDescent="0.25">
      <c r="A2414" s="92">
        <v>80759</v>
      </c>
      <c r="B2414" s="88" t="s">
        <v>2482</v>
      </c>
      <c r="C2414" s="89" t="s">
        <v>124</v>
      </c>
    </row>
    <row r="2415" spans="1:3" x14ac:dyDescent="0.25">
      <c r="A2415" s="92">
        <v>80761</v>
      </c>
      <c r="B2415" s="88" t="s">
        <v>2483</v>
      </c>
      <c r="C2415" s="89" t="s">
        <v>124</v>
      </c>
    </row>
    <row r="2416" spans="1:3" x14ac:dyDescent="0.25">
      <c r="A2416" s="92">
        <v>80762</v>
      </c>
      <c r="B2416" s="88" t="s">
        <v>2484</v>
      </c>
      <c r="C2416" s="89" t="s">
        <v>124</v>
      </c>
    </row>
    <row r="2417" spans="1:3" x14ac:dyDescent="0.25">
      <c r="A2417" s="92">
        <v>80763</v>
      </c>
      <c r="B2417" s="88" t="s">
        <v>2485</v>
      </c>
      <c r="C2417" s="89" t="s">
        <v>124</v>
      </c>
    </row>
    <row r="2418" spans="1:3" x14ac:dyDescent="0.25">
      <c r="A2418" s="92">
        <v>80764</v>
      </c>
      <c r="B2418" s="88" t="s">
        <v>2486</v>
      </c>
      <c r="C2418" s="89" t="s">
        <v>100</v>
      </c>
    </row>
    <row r="2419" spans="1:3" x14ac:dyDescent="0.25">
      <c r="A2419" s="92">
        <v>80765</v>
      </c>
      <c r="B2419" s="88" t="s">
        <v>2487</v>
      </c>
      <c r="C2419" s="89" t="s">
        <v>100</v>
      </c>
    </row>
    <row r="2420" spans="1:3" x14ac:dyDescent="0.25">
      <c r="A2420" s="92">
        <v>80766</v>
      </c>
      <c r="B2420" s="88" t="s">
        <v>2488</v>
      </c>
      <c r="C2420" s="89" t="s">
        <v>100</v>
      </c>
    </row>
    <row r="2421" spans="1:3" x14ac:dyDescent="0.25">
      <c r="A2421" s="92">
        <v>80769</v>
      </c>
      <c r="B2421" s="88" t="s">
        <v>2489</v>
      </c>
      <c r="C2421" s="89" t="s">
        <v>100</v>
      </c>
    </row>
    <row r="2422" spans="1:3" x14ac:dyDescent="0.25">
      <c r="A2422" s="92">
        <v>80770</v>
      </c>
      <c r="B2422" s="88" t="s">
        <v>2490</v>
      </c>
      <c r="C2422" s="89" t="s">
        <v>100</v>
      </c>
    </row>
    <row r="2423" spans="1:3" x14ac:dyDescent="0.25">
      <c r="A2423" s="92">
        <v>80771</v>
      </c>
      <c r="B2423" s="88" t="s">
        <v>2491</v>
      </c>
      <c r="C2423" s="89" t="s">
        <v>100</v>
      </c>
    </row>
    <row r="2424" spans="1:3" x14ac:dyDescent="0.25">
      <c r="A2424" s="92">
        <v>80773</v>
      </c>
      <c r="B2424" s="88" t="s">
        <v>2492</v>
      </c>
      <c r="C2424" s="89" t="s">
        <v>100</v>
      </c>
    </row>
    <row r="2425" spans="1:3" x14ac:dyDescent="0.25">
      <c r="A2425" s="92">
        <v>80774</v>
      </c>
      <c r="B2425" s="88" t="s">
        <v>2493</v>
      </c>
      <c r="C2425" s="89" t="s">
        <v>100</v>
      </c>
    </row>
    <row r="2426" spans="1:3" x14ac:dyDescent="0.25">
      <c r="A2426" s="92">
        <v>80775</v>
      </c>
      <c r="B2426" s="88" t="s">
        <v>2494</v>
      </c>
      <c r="C2426" s="89" t="s">
        <v>100</v>
      </c>
    </row>
    <row r="2427" spans="1:3" x14ac:dyDescent="0.25">
      <c r="A2427" s="92">
        <v>80776</v>
      </c>
      <c r="B2427" s="88" t="s">
        <v>2495</v>
      </c>
      <c r="C2427" s="89" t="s">
        <v>100</v>
      </c>
    </row>
    <row r="2428" spans="1:3" x14ac:dyDescent="0.25">
      <c r="A2428" s="92">
        <v>80777</v>
      </c>
      <c r="B2428" s="88" t="s">
        <v>2496</v>
      </c>
      <c r="C2428" s="89" t="s">
        <v>100</v>
      </c>
    </row>
    <row r="2429" spans="1:3" x14ac:dyDescent="0.25">
      <c r="A2429" s="92">
        <v>80778</v>
      </c>
      <c r="B2429" s="88" t="s">
        <v>2497</v>
      </c>
      <c r="C2429" s="89" t="s">
        <v>124</v>
      </c>
    </row>
    <row r="2430" spans="1:3" x14ac:dyDescent="0.25">
      <c r="A2430" s="92">
        <v>80779</v>
      </c>
      <c r="B2430" s="88" t="s">
        <v>2498</v>
      </c>
      <c r="C2430" s="89" t="s">
        <v>124</v>
      </c>
    </row>
    <row r="2431" spans="1:3" x14ac:dyDescent="0.25">
      <c r="A2431" s="92">
        <v>80780</v>
      </c>
      <c r="B2431" s="88" t="s">
        <v>1764</v>
      </c>
      <c r="C2431" s="89" t="s">
        <v>100</v>
      </c>
    </row>
    <row r="2432" spans="1:3" x14ac:dyDescent="0.25">
      <c r="A2432" s="92">
        <v>80781</v>
      </c>
      <c r="B2432" s="88" t="s">
        <v>2499</v>
      </c>
      <c r="C2432" s="89" t="s">
        <v>100</v>
      </c>
    </row>
    <row r="2433" spans="1:3" x14ac:dyDescent="0.25">
      <c r="A2433" s="92">
        <v>80782</v>
      </c>
      <c r="B2433" s="88" t="s">
        <v>2500</v>
      </c>
      <c r="C2433" s="89" t="s">
        <v>100</v>
      </c>
    </row>
    <row r="2434" spans="1:3" x14ac:dyDescent="0.25">
      <c r="A2434" s="92">
        <v>80783</v>
      </c>
      <c r="B2434" s="88" t="s">
        <v>2501</v>
      </c>
      <c r="C2434" s="89" t="s">
        <v>100</v>
      </c>
    </row>
    <row r="2435" spans="1:3" x14ac:dyDescent="0.25">
      <c r="A2435" s="92">
        <v>80784</v>
      </c>
      <c r="B2435" s="88" t="s">
        <v>2502</v>
      </c>
      <c r="C2435" s="89" t="s">
        <v>100</v>
      </c>
    </row>
    <row r="2436" spans="1:3" x14ac:dyDescent="0.25">
      <c r="A2436" s="92">
        <v>80785</v>
      </c>
      <c r="B2436" s="88" t="s">
        <v>2503</v>
      </c>
      <c r="C2436" s="89" t="s">
        <v>124</v>
      </c>
    </row>
    <row r="2437" spans="1:3" x14ac:dyDescent="0.25">
      <c r="A2437" s="92">
        <v>80786</v>
      </c>
      <c r="B2437" s="88" t="s">
        <v>2504</v>
      </c>
      <c r="C2437" s="89" t="s">
        <v>100</v>
      </c>
    </row>
    <row r="2438" spans="1:3" x14ac:dyDescent="0.25">
      <c r="A2438" s="92">
        <v>80787</v>
      </c>
      <c r="B2438" s="88" t="s">
        <v>2505</v>
      </c>
      <c r="C2438" s="89" t="s">
        <v>100</v>
      </c>
    </row>
    <row r="2439" spans="1:3" x14ac:dyDescent="0.25">
      <c r="A2439" s="92">
        <v>80788</v>
      </c>
      <c r="B2439" s="88" t="s">
        <v>2506</v>
      </c>
      <c r="C2439" s="89" t="s">
        <v>100</v>
      </c>
    </row>
    <row r="2440" spans="1:3" x14ac:dyDescent="0.25">
      <c r="A2440" s="92">
        <v>80789</v>
      </c>
      <c r="B2440" s="88" t="s">
        <v>2507</v>
      </c>
      <c r="C2440" s="89" t="s">
        <v>100</v>
      </c>
    </row>
    <row r="2441" spans="1:3" x14ac:dyDescent="0.25">
      <c r="A2441" s="92">
        <v>80790</v>
      </c>
      <c r="B2441" s="88" t="s">
        <v>2508</v>
      </c>
      <c r="C2441" s="89" t="s">
        <v>100</v>
      </c>
    </row>
    <row r="2442" spans="1:3" x14ac:dyDescent="0.25">
      <c r="A2442" s="92">
        <v>80791</v>
      </c>
      <c r="B2442" s="88" t="s">
        <v>2509</v>
      </c>
      <c r="C2442" s="89" t="s">
        <v>124</v>
      </c>
    </row>
    <row r="2443" spans="1:3" x14ac:dyDescent="0.25">
      <c r="A2443" s="92">
        <v>80792</v>
      </c>
      <c r="B2443" s="88" t="s">
        <v>2510</v>
      </c>
      <c r="C2443" s="89" t="s">
        <v>124</v>
      </c>
    </row>
    <row r="2444" spans="1:3" x14ac:dyDescent="0.25">
      <c r="A2444" s="92">
        <v>80793</v>
      </c>
      <c r="B2444" s="88" t="s">
        <v>2511</v>
      </c>
      <c r="C2444" s="89" t="s">
        <v>100</v>
      </c>
    </row>
    <row r="2445" spans="1:3" x14ac:dyDescent="0.25">
      <c r="A2445" s="92">
        <v>80794</v>
      </c>
      <c r="B2445" s="88" t="s">
        <v>2512</v>
      </c>
      <c r="C2445" s="89" t="s">
        <v>124</v>
      </c>
    </row>
    <row r="2446" spans="1:3" x14ac:dyDescent="0.25">
      <c r="A2446" s="92">
        <v>80795</v>
      </c>
      <c r="B2446" s="88" t="s">
        <v>2513</v>
      </c>
      <c r="C2446" s="89" t="s">
        <v>124</v>
      </c>
    </row>
    <row r="2447" spans="1:3" x14ac:dyDescent="0.25">
      <c r="A2447" s="92">
        <v>80797</v>
      </c>
      <c r="B2447" s="88" t="s">
        <v>2514</v>
      </c>
      <c r="C2447" s="89" t="s">
        <v>100</v>
      </c>
    </row>
    <row r="2448" spans="1:3" x14ac:dyDescent="0.25">
      <c r="A2448" s="92">
        <v>80798</v>
      </c>
      <c r="B2448" s="88" t="s">
        <v>2515</v>
      </c>
      <c r="C2448" s="89" t="s">
        <v>100</v>
      </c>
    </row>
    <row r="2449" spans="1:3" x14ac:dyDescent="0.25">
      <c r="A2449" s="92">
        <v>80799</v>
      </c>
      <c r="B2449" s="88" t="s">
        <v>2516</v>
      </c>
      <c r="C2449" s="89" t="s">
        <v>100</v>
      </c>
    </row>
    <row r="2450" spans="1:3" x14ac:dyDescent="0.25">
      <c r="A2450" s="92">
        <v>80800</v>
      </c>
      <c r="B2450" s="88" t="s">
        <v>2517</v>
      </c>
      <c r="C2450" s="89" t="s">
        <v>100</v>
      </c>
    </row>
    <row r="2451" spans="1:3" x14ac:dyDescent="0.25">
      <c r="A2451" s="92">
        <v>80801</v>
      </c>
      <c r="B2451" s="88" t="s">
        <v>2518</v>
      </c>
      <c r="C2451" s="89" t="s">
        <v>100</v>
      </c>
    </row>
    <row r="2452" spans="1:3" x14ac:dyDescent="0.25">
      <c r="A2452" s="92">
        <v>80802</v>
      </c>
      <c r="B2452" s="88" t="s">
        <v>2519</v>
      </c>
      <c r="C2452" s="89" t="s">
        <v>100</v>
      </c>
    </row>
    <row r="2453" spans="1:3" x14ac:dyDescent="0.25">
      <c r="A2453" s="92">
        <v>80803</v>
      </c>
      <c r="B2453" s="88" t="s">
        <v>2520</v>
      </c>
      <c r="C2453" s="89" t="s">
        <v>124</v>
      </c>
    </row>
    <row r="2454" spans="1:3" x14ac:dyDescent="0.25">
      <c r="A2454" s="92">
        <v>80804</v>
      </c>
      <c r="B2454" s="88" t="s">
        <v>2521</v>
      </c>
      <c r="C2454" s="89" t="s">
        <v>100</v>
      </c>
    </row>
    <row r="2455" spans="1:3" x14ac:dyDescent="0.25">
      <c r="A2455" s="92">
        <v>80805</v>
      </c>
      <c r="B2455" s="88" t="s">
        <v>2522</v>
      </c>
      <c r="C2455" s="89" t="s">
        <v>100</v>
      </c>
    </row>
    <row r="2456" spans="1:3" x14ac:dyDescent="0.25">
      <c r="A2456" s="92">
        <v>80806</v>
      </c>
      <c r="B2456" s="88" t="s">
        <v>2523</v>
      </c>
      <c r="C2456" s="89" t="s">
        <v>100</v>
      </c>
    </row>
    <row r="2457" spans="1:3" x14ac:dyDescent="0.25">
      <c r="A2457" s="92">
        <v>80807</v>
      </c>
      <c r="B2457" s="88" t="s">
        <v>2524</v>
      </c>
      <c r="C2457" s="89" t="s">
        <v>100</v>
      </c>
    </row>
    <row r="2458" spans="1:3" x14ac:dyDescent="0.25">
      <c r="A2458" s="92">
        <v>80808</v>
      </c>
      <c r="B2458" s="88" t="s">
        <v>2525</v>
      </c>
      <c r="C2458" s="89" t="s">
        <v>100</v>
      </c>
    </row>
    <row r="2459" spans="1:3" x14ac:dyDescent="0.25">
      <c r="A2459" s="92">
        <v>80810</v>
      </c>
      <c r="B2459" s="88" t="s">
        <v>2526</v>
      </c>
      <c r="C2459" s="89" t="s">
        <v>100</v>
      </c>
    </row>
    <row r="2460" spans="1:3" x14ac:dyDescent="0.25">
      <c r="A2460" s="92">
        <v>80811</v>
      </c>
      <c r="B2460" s="88" t="s">
        <v>2527</v>
      </c>
      <c r="C2460" s="89" t="s">
        <v>124</v>
      </c>
    </row>
    <row r="2461" spans="1:3" x14ac:dyDescent="0.25">
      <c r="A2461" s="92">
        <v>80812</v>
      </c>
      <c r="B2461" s="88" t="s">
        <v>2528</v>
      </c>
      <c r="C2461" s="89" t="s">
        <v>100</v>
      </c>
    </row>
    <row r="2462" spans="1:3" x14ac:dyDescent="0.25">
      <c r="A2462" s="92">
        <v>80814</v>
      </c>
      <c r="B2462" s="88" t="s">
        <v>2529</v>
      </c>
      <c r="C2462" s="89" t="s">
        <v>124</v>
      </c>
    </row>
    <row r="2463" spans="1:3" x14ac:dyDescent="0.25">
      <c r="A2463" s="92">
        <v>80815</v>
      </c>
      <c r="B2463" s="88" t="s">
        <v>2530</v>
      </c>
      <c r="C2463" s="89" t="s">
        <v>100</v>
      </c>
    </row>
    <row r="2464" spans="1:3" x14ac:dyDescent="0.25">
      <c r="A2464" s="92">
        <v>80819</v>
      </c>
      <c r="B2464" s="88" t="s">
        <v>2531</v>
      </c>
      <c r="C2464" s="89" t="s">
        <v>124</v>
      </c>
    </row>
    <row r="2465" spans="1:3" x14ac:dyDescent="0.25">
      <c r="A2465" s="92">
        <v>80820</v>
      </c>
      <c r="B2465" s="88" t="s">
        <v>2532</v>
      </c>
      <c r="C2465" s="89" t="s">
        <v>100</v>
      </c>
    </row>
    <row r="2466" spans="1:3" x14ac:dyDescent="0.25">
      <c r="A2466" s="92">
        <v>80821</v>
      </c>
      <c r="B2466" s="88" t="s">
        <v>1806</v>
      </c>
      <c r="C2466" s="89" t="s">
        <v>100</v>
      </c>
    </row>
    <row r="2467" spans="1:3" x14ac:dyDescent="0.25">
      <c r="A2467" s="92">
        <v>80822</v>
      </c>
      <c r="B2467" s="88" t="s">
        <v>2533</v>
      </c>
      <c r="C2467" s="89" t="s">
        <v>124</v>
      </c>
    </row>
    <row r="2468" spans="1:3" x14ac:dyDescent="0.25">
      <c r="A2468" s="92">
        <v>80823</v>
      </c>
      <c r="B2468" s="88" t="s">
        <v>2534</v>
      </c>
      <c r="C2468" s="89" t="s">
        <v>124</v>
      </c>
    </row>
    <row r="2469" spans="1:3" x14ac:dyDescent="0.25">
      <c r="A2469" s="92">
        <v>80824</v>
      </c>
      <c r="B2469" s="88" t="s">
        <v>2535</v>
      </c>
      <c r="C2469" s="89" t="s">
        <v>100</v>
      </c>
    </row>
    <row r="2470" spans="1:3" x14ac:dyDescent="0.25">
      <c r="A2470" s="92">
        <v>80825</v>
      </c>
      <c r="B2470" s="88" t="s">
        <v>2536</v>
      </c>
      <c r="C2470" s="89" t="s">
        <v>100</v>
      </c>
    </row>
    <row r="2471" spans="1:3" x14ac:dyDescent="0.25">
      <c r="A2471" s="92">
        <v>80826</v>
      </c>
      <c r="B2471" s="88" t="s">
        <v>2537</v>
      </c>
      <c r="C2471" s="89" t="s">
        <v>100</v>
      </c>
    </row>
    <row r="2472" spans="1:3" x14ac:dyDescent="0.25">
      <c r="A2472" s="92">
        <v>80827</v>
      </c>
      <c r="B2472" s="88" t="s">
        <v>2538</v>
      </c>
      <c r="C2472" s="89" t="s">
        <v>100</v>
      </c>
    </row>
    <row r="2473" spans="1:3" x14ac:dyDescent="0.25">
      <c r="A2473" s="92">
        <v>80828</v>
      </c>
      <c r="B2473" s="88" t="s">
        <v>2539</v>
      </c>
      <c r="C2473" s="89" t="s">
        <v>100</v>
      </c>
    </row>
    <row r="2474" spans="1:3" x14ac:dyDescent="0.25">
      <c r="A2474" s="92">
        <v>80829</v>
      </c>
      <c r="B2474" s="88" t="s">
        <v>2540</v>
      </c>
      <c r="C2474" s="89" t="s">
        <v>124</v>
      </c>
    </row>
    <row r="2475" spans="1:3" x14ac:dyDescent="0.25">
      <c r="A2475" s="92">
        <v>80830</v>
      </c>
      <c r="B2475" s="88" t="s">
        <v>2541</v>
      </c>
      <c r="C2475" s="89" t="s">
        <v>100</v>
      </c>
    </row>
    <row r="2476" spans="1:3" x14ac:dyDescent="0.25">
      <c r="A2476" s="92">
        <v>80832</v>
      </c>
      <c r="B2476" s="88" t="s">
        <v>2542</v>
      </c>
      <c r="C2476" s="89" t="s">
        <v>124</v>
      </c>
    </row>
    <row r="2477" spans="1:3" x14ac:dyDescent="0.25">
      <c r="A2477" s="92">
        <v>80833</v>
      </c>
      <c r="B2477" s="88" t="s">
        <v>2543</v>
      </c>
      <c r="C2477" s="89" t="s">
        <v>124</v>
      </c>
    </row>
    <row r="2478" spans="1:3" x14ac:dyDescent="0.25">
      <c r="A2478" s="92">
        <v>80834</v>
      </c>
      <c r="B2478" s="88" t="s">
        <v>2544</v>
      </c>
      <c r="C2478" s="89" t="s">
        <v>100</v>
      </c>
    </row>
    <row r="2479" spans="1:3" x14ac:dyDescent="0.25">
      <c r="A2479" s="92">
        <v>80835</v>
      </c>
      <c r="B2479" s="88" t="s">
        <v>2545</v>
      </c>
      <c r="C2479" s="89" t="s">
        <v>100</v>
      </c>
    </row>
    <row r="2480" spans="1:3" x14ac:dyDescent="0.25">
      <c r="A2480" s="92">
        <v>80836</v>
      </c>
      <c r="B2480" s="88" t="s">
        <v>2546</v>
      </c>
      <c r="C2480" s="89" t="s">
        <v>100</v>
      </c>
    </row>
  </sheetData>
  <sheetProtection password="E723" sheet="1" objects="1" scenarios="1"/>
  <printOptions horizontalCentered="1" verticalCentered="1"/>
  <pageMargins left="0.70866141732283472" right="0.70866141732283472" top="0.74803149606299213" bottom="0.74803149606299213" header="0.31496062992125984" footer="0.31496062992125984"/>
  <pageSetup paperSize="9" scale="59" fitToHeight="0" orientation="portrait" r:id="rId1"/>
  <headerFooter>
    <oddHeader>&amp;C&amp;"-,Gras"&amp;12ANNEXE 1 : Liste des communes du bassin Artois-Picardie et appartenance aux différents zonages à compter du 1er Janvier 2016 (màj CA du 17/06/2016)</oddHeader>
    <oddFooter>&amp;L&amp;14* &amp;11Les communes "Captage prioritaire" seront considérées en priorité 1 à la validation d'un plan d'actions&amp;R Page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sheetPr>
  <dimension ref="A1:S51"/>
  <sheetViews>
    <sheetView topLeftCell="I1" workbookViewId="0">
      <selection activeCell="O17" sqref="O17"/>
    </sheetView>
  </sheetViews>
  <sheetFormatPr baseColWidth="10" defaultRowHeight="15" x14ac:dyDescent="0.25"/>
  <cols>
    <col min="1" max="1" width="17" bestFit="1" customWidth="1"/>
    <col min="2" max="2" width="22.5703125" customWidth="1"/>
    <col min="9" max="9" width="22.5703125" customWidth="1"/>
    <col min="15" max="15" width="65.7109375" style="38" customWidth="1"/>
    <col min="16" max="16" width="11.42578125" style="38"/>
    <col min="18" max="18" width="24.7109375" customWidth="1"/>
    <col min="19" max="19" width="15.5703125" customWidth="1"/>
  </cols>
  <sheetData>
    <row r="1" spans="1:19" x14ac:dyDescent="0.25">
      <c r="A1" s="18"/>
      <c r="B1" s="43"/>
      <c r="C1" s="43"/>
      <c r="D1" s="147"/>
      <c r="E1" s="43"/>
      <c r="F1" s="43"/>
      <c r="H1" s="34" t="s">
        <v>12</v>
      </c>
      <c r="I1" s="40" t="s">
        <v>18</v>
      </c>
      <c r="J1" s="34" t="s">
        <v>19</v>
      </c>
      <c r="N1" s="39" t="s">
        <v>31</v>
      </c>
      <c r="O1" s="35" t="s">
        <v>21</v>
      </c>
      <c r="P1" s="42"/>
      <c r="R1" s="39" t="s">
        <v>26</v>
      </c>
      <c r="S1" s="34" t="s">
        <v>27</v>
      </c>
    </row>
    <row r="2" spans="1:19" x14ac:dyDescent="0.25">
      <c r="A2" s="43"/>
      <c r="B2" s="43"/>
      <c r="C2" s="43"/>
      <c r="D2" s="43"/>
      <c r="E2" s="43"/>
      <c r="F2" s="43"/>
      <c r="H2" s="34" t="s">
        <v>13</v>
      </c>
      <c r="J2" s="34" t="s">
        <v>20</v>
      </c>
      <c r="O2" s="35" t="s">
        <v>2585</v>
      </c>
      <c r="P2" s="42"/>
      <c r="S2" s="34" t="s">
        <v>28</v>
      </c>
    </row>
    <row r="3" spans="1:19" x14ac:dyDescent="0.25">
      <c r="A3" s="43"/>
      <c r="B3" s="43"/>
      <c r="C3" s="43"/>
      <c r="D3" s="43"/>
      <c r="E3" s="43"/>
      <c r="F3" s="43"/>
      <c r="O3" s="35" t="s">
        <v>2586</v>
      </c>
      <c r="P3" s="42"/>
      <c r="S3" s="34" t="s">
        <v>29</v>
      </c>
    </row>
    <row r="4" spans="1:19" x14ac:dyDescent="0.25">
      <c r="A4" s="43"/>
      <c r="B4" s="43"/>
      <c r="C4" s="43"/>
      <c r="D4" s="43"/>
      <c r="E4" s="43"/>
      <c r="F4" s="43"/>
      <c r="O4" s="35"/>
      <c r="P4" s="42"/>
    </row>
    <row r="5" spans="1:19" x14ac:dyDescent="0.25">
      <c r="A5" s="43"/>
      <c r="B5" s="43"/>
      <c r="C5" s="43"/>
      <c r="D5" s="43"/>
      <c r="E5" s="43"/>
      <c r="F5" s="43"/>
      <c r="G5" s="43"/>
      <c r="H5" s="43"/>
      <c r="I5" s="43"/>
      <c r="O5" s="35"/>
      <c r="P5" s="42"/>
    </row>
    <row r="6" spans="1:19" s="21" customFormat="1" x14ac:dyDescent="0.25">
      <c r="G6" s="43"/>
      <c r="H6" s="43"/>
      <c r="I6" s="43"/>
      <c r="O6" s="35"/>
      <c r="P6" s="42"/>
    </row>
    <row r="7" spans="1:19" x14ac:dyDescent="0.25">
      <c r="G7" s="43"/>
      <c r="H7" s="43"/>
      <c r="I7" s="43"/>
      <c r="O7" s="37"/>
    </row>
    <row r="8" spans="1:19" x14ac:dyDescent="0.25">
      <c r="G8" s="43"/>
      <c r="H8" s="43"/>
      <c r="I8" s="43"/>
      <c r="O8" s="41" t="s">
        <v>2588</v>
      </c>
      <c r="P8" s="41" t="s">
        <v>32</v>
      </c>
      <c r="Q8" s="39" t="s">
        <v>33</v>
      </c>
      <c r="R8" s="39" t="s">
        <v>59</v>
      </c>
    </row>
    <row r="9" spans="1:19" x14ac:dyDescent="0.25">
      <c r="G9" s="43"/>
      <c r="H9" s="43"/>
      <c r="I9" s="43"/>
      <c r="N9" s="43"/>
      <c r="O9" s="35"/>
      <c r="P9" s="36"/>
      <c r="Q9" s="34"/>
      <c r="R9" s="34"/>
    </row>
    <row r="10" spans="1:19" x14ac:dyDescent="0.25">
      <c r="O10" s="42"/>
      <c r="P10" s="42"/>
      <c r="Q10" s="43"/>
      <c r="R10" s="43"/>
    </row>
    <row r="11" spans="1:19" x14ac:dyDescent="0.25">
      <c r="O11" s="42"/>
      <c r="P11" s="42"/>
      <c r="Q11" s="43"/>
      <c r="R11" s="43"/>
    </row>
    <row r="12" spans="1:19" x14ac:dyDescent="0.25">
      <c r="O12" s="42"/>
      <c r="P12" s="42"/>
      <c r="Q12" s="43"/>
      <c r="R12" s="43"/>
    </row>
    <row r="13" spans="1:19" x14ac:dyDescent="0.25">
      <c r="O13" s="42"/>
      <c r="P13" s="42"/>
      <c r="Q13" s="43"/>
      <c r="R13" s="43"/>
    </row>
    <row r="14" spans="1:19" x14ac:dyDescent="0.25">
      <c r="O14" s="42"/>
      <c r="P14" s="42"/>
      <c r="Q14" s="43"/>
      <c r="R14" s="43"/>
    </row>
    <row r="15" spans="1:19" x14ac:dyDescent="0.25">
      <c r="O15" s="42"/>
      <c r="P15" s="42"/>
      <c r="Q15" s="43"/>
      <c r="R15" s="43"/>
    </row>
    <row r="16" spans="1:19" x14ac:dyDescent="0.25">
      <c r="O16" s="42"/>
      <c r="P16" s="42"/>
      <c r="Q16" s="43"/>
      <c r="R16" s="43"/>
    </row>
    <row r="17" spans="1:18" x14ac:dyDescent="0.25">
      <c r="O17" s="42"/>
      <c r="P17" s="42"/>
      <c r="Q17" s="43"/>
      <c r="R17" s="43"/>
    </row>
    <row r="18" spans="1:18" x14ac:dyDescent="0.25">
      <c r="O18" s="42"/>
      <c r="P18" s="42"/>
      <c r="Q18" s="43"/>
      <c r="R18" s="43"/>
    </row>
    <row r="19" spans="1:18" x14ac:dyDescent="0.25">
      <c r="O19" s="42"/>
      <c r="P19" s="42"/>
      <c r="Q19" s="43"/>
      <c r="R19" s="43"/>
    </row>
    <row r="20" spans="1:18" x14ac:dyDescent="0.25">
      <c r="O20" s="42"/>
      <c r="P20" s="42"/>
      <c r="Q20" s="43"/>
      <c r="R20" s="43"/>
    </row>
    <row r="21" spans="1:18" x14ac:dyDescent="0.25">
      <c r="O21" s="42"/>
      <c r="P21" s="42"/>
      <c r="Q21" s="43"/>
      <c r="R21" s="43"/>
    </row>
    <row r="22" spans="1:18" x14ac:dyDescent="0.25">
      <c r="O22" s="42"/>
      <c r="P22" s="42"/>
      <c r="Q22" s="43"/>
      <c r="R22" s="43"/>
    </row>
    <row r="23" spans="1:18" x14ac:dyDescent="0.25">
      <c r="O23" s="42"/>
      <c r="P23" s="42"/>
      <c r="Q23" s="43"/>
      <c r="R23" s="43"/>
    </row>
    <row r="24" spans="1:18" x14ac:dyDescent="0.25">
      <c r="O24" s="42"/>
      <c r="P24" s="42"/>
      <c r="Q24" s="43"/>
      <c r="R24" s="43"/>
    </row>
    <row r="25" spans="1:18" x14ac:dyDescent="0.25">
      <c r="A25" s="43"/>
      <c r="O25" s="42"/>
      <c r="P25" s="42"/>
      <c r="Q25" s="43"/>
      <c r="R25" s="43"/>
    </row>
    <row r="26" spans="1:18" x14ac:dyDescent="0.25">
      <c r="A26" s="43"/>
      <c r="O26" s="42"/>
      <c r="P26" s="42"/>
      <c r="Q26" s="43"/>
      <c r="R26" s="43"/>
    </row>
    <row r="27" spans="1:18" x14ac:dyDescent="0.25">
      <c r="A27" s="44"/>
      <c r="B27" s="21"/>
      <c r="O27" s="42"/>
      <c r="P27" s="42"/>
      <c r="Q27" s="43"/>
      <c r="R27" s="43"/>
    </row>
    <row r="28" spans="1:18" x14ac:dyDescent="0.25">
      <c r="A28" s="44"/>
      <c r="B28" s="21"/>
      <c r="O28" s="42"/>
      <c r="P28" s="42"/>
      <c r="Q28" s="43"/>
      <c r="R28" s="43"/>
    </row>
    <row r="29" spans="1:18" x14ac:dyDescent="0.25">
      <c r="A29" s="44"/>
      <c r="B29" s="21"/>
      <c r="O29" s="42"/>
      <c r="P29" s="42"/>
      <c r="Q29" s="43"/>
      <c r="R29" s="43"/>
    </row>
    <row r="30" spans="1:18" x14ac:dyDescent="0.25">
      <c r="A30" s="44"/>
      <c r="B30" s="21"/>
      <c r="O30" s="37"/>
      <c r="P30" s="42"/>
      <c r="Q30" s="43"/>
      <c r="R30" s="43"/>
    </row>
    <row r="31" spans="1:18" s="21" customFormat="1" x14ac:dyDescent="0.25">
      <c r="A31" s="44"/>
      <c r="O31" s="42"/>
      <c r="P31" s="42"/>
      <c r="Q31" s="43"/>
      <c r="R31" s="43"/>
    </row>
    <row r="32" spans="1:18" s="21" customFormat="1" x14ac:dyDescent="0.25">
      <c r="A32" s="44"/>
      <c r="O32" s="38"/>
      <c r="P32" s="38"/>
    </row>
    <row r="33" spans="1:2" x14ac:dyDescent="0.25">
      <c r="A33" s="44"/>
      <c r="B33" s="21"/>
    </row>
    <row r="34" spans="1:2" x14ac:dyDescent="0.25">
      <c r="A34" s="44"/>
      <c r="B34" s="21"/>
    </row>
    <row r="35" spans="1:2" x14ac:dyDescent="0.25">
      <c r="A35" s="44"/>
      <c r="B35" s="21"/>
    </row>
    <row r="36" spans="1:2" x14ac:dyDescent="0.25">
      <c r="A36" s="44"/>
      <c r="B36" s="21"/>
    </row>
    <row r="37" spans="1:2" x14ac:dyDescent="0.25">
      <c r="A37" s="44"/>
      <c r="B37" s="21"/>
    </row>
    <row r="38" spans="1:2" x14ac:dyDescent="0.25">
      <c r="A38" s="44"/>
      <c r="B38" s="21"/>
    </row>
    <row r="39" spans="1:2" x14ac:dyDescent="0.25">
      <c r="A39" s="44"/>
      <c r="B39" s="21"/>
    </row>
    <row r="40" spans="1:2" x14ac:dyDescent="0.25">
      <c r="A40" s="43"/>
    </row>
    <row r="41" spans="1:2" x14ac:dyDescent="0.25">
      <c r="A41" s="43"/>
    </row>
    <row r="42" spans="1:2" x14ac:dyDescent="0.25">
      <c r="A42" s="43"/>
    </row>
    <row r="50" spans="15:15" x14ac:dyDescent="0.25">
      <c r="O50" s="31"/>
    </row>
    <row r="51" spans="15:15" x14ac:dyDescent="0.25">
      <c r="O51" s="31"/>
    </row>
  </sheetData>
  <sheetProtection password="E723"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XFC9"/>
  <sheetViews>
    <sheetView workbookViewId="0">
      <selection activeCell="A8" sqref="A8:E8"/>
    </sheetView>
  </sheetViews>
  <sheetFormatPr baseColWidth="10" defaultColWidth="0" defaultRowHeight="15" zeroHeight="1" x14ac:dyDescent="0.25"/>
  <cols>
    <col min="1" max="1" width="53.7109375" customWidth="1"/>
    <col min="2" max="5" width="16.7109375" customWidth="1"/>
    <col min="6" max="6" width="0.140625" customWidth="1"/>
    <col min="7" max="16383" width="11.42578125" hidden="1"/>
    <col min="16384" max="16384" width="5.28515625" hidden="1"/>
  </cols>
  <sheetData>
    <row r="1" spans="1:5" x14ac:dyDescent="0.25">
      <c r="A1" s="23"/>
      <c r="B1" s="24"/>
      <c r="C1" s="160" t="s">
        <v>0</v>
      </c>
      <c r="D1" s="161"/>
      <c r="E1" s="162"/>
    </row>
    <row r="2" spans="1:5" x14ac:dyDescent="0.25">
      <c r="A2" s="25"/>
      <c r="B2" s="26"/>
      <c r="C2" s="163" t="s">
        <v>1</v>
      </c>
      <c r="D2" s="164"/>
      <c r="E2" s="165"/>
    </row>
    <row r="3" spans="1:5" x14ac:dyDescent="0.25">
      <c r="A3" s="25"/>
      <c r="B3" s="26"/>
      <c r="C3" s="163" t="s">
        <v>2</v>
      </c>
      <c r="D3" s="164"/>
      <c r="E3" s="165"/>
    </row>
    <row r="4" spans="1:5" x14ac:dyDescent="0.25">
      <c r="A4" s="25"/>
      <c r="B4" s="26"/>
      <c r="C4" s="163" t="s">
        <v>3</v>
      </c>
      <c r="D4" s="164"/>
      <c r="E4" s="165"/>
    </row>
    <row r="5" spans="1:5" x14ac:dyDescent="0.25">
      <c r="A5" s="25"/>
      <c r="B5" s="26"/>
      <c r="C5" s="166" t="s">
        <v>4</v>
      </c>
      <c r="D5" s="167"/>
      <c r="E5" s="168"/>
    </row>
    <row r="6" spans="1:5" ht="40.5" customHeight="1" x14ac:dyDescent="0.25">
      <c r="A6" s="169" t="s">
        <v>5</v>
      </c>
      <c r="B6" s="170"/>
      <c r="C6" s="169" t="s">
        <v>2550</v>
      </c>
      <c r="D6" s="170"/>
      <c r="E6" s="171"/>
    </row>
    <row r="7" spans="1:5" x14ac:dyDescent="0.25">
      <c r="A7" s="77" t="str">
        <f>CODFORMULAIRE&amp;" - version "&amp;VERSIONFORMULAIRE&amp;" du "&amp;TEXT(DATEVERSIONFORMULAIRE,"jj/mm/aaaa")</f>
        <v>F_DPF_AEAP_CHARTEPHYTO - version 1.0 du 01/01/2017</v>
      </c>
      <c r="B7" s="22"/>
      <c r="C7" s="21"/>
      <c r="D7" s="21"/>
      <c r="E7" s="21"/>
    </row>
    <row r="8" spans="1:5" ht="47.25" customHeight="1" x14ac:dyDescent="0.25">
      <c r="A8" s="175" t="s">
        <v>85</v>
      </c>
      <c r="B8" s="176"/>
      <c r="C8" s="176"/>
      <c r="D8" s="176"/>
      <c r="E8" s="177"/>
    </row>
    <row r="9" spans="1:5" ht="349.5" customHeight="1" x14ac:dyDescent="0.25">
      <c r="A9" s="178" t="s">
        <v>2577</v>
      </c>
      <c r="B9" s="179"/>
      <c r="C9" s="179"/>
      <c r="D9" s="179"/>
      <c r="E9" s="179"/>
    </row>
  </sheetData>
  <sheetProtection password="E723" sheet="1" objects="1" scenarios="1"/>
  <mergeCells count="9">
    <mergeCell ref="A8:E8"/>
    <mergeCell ref="A9:E9"/>
    <mergeCell ref="C1:E1"/>
    <mergeCell ref="C2:E2"/>
    <mergeCell ref="C3:E3"/>
    <mergeCell ref="C4:E4"/>
    <mergeCell ref="C5:E5"/>
    <mergeCell ref="A6:B6"/>
    <mergeCell ref="C6:E6"/>
  </mergeCells>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XFC59"/>
  <sheetViews>
    <sheetView zoomScaleNormal="100" workbookViewId="0">
      <selection activeCell="B13" sqref="B13:E13"/>
    </sheetView>
  </sheetViews>
  <sheetFormatPr baseColWidth="10" defaultColWidth="0" defaultRowHeight="15.75" customHeight="1" zeroHeight="1" x14ac:dyDescent="0.25"/>
  <cols>
    <col min="1" max="1" width="53.7109375" style="29" customWidth="1"/>
    <col min="2" max="2" width="18.7109375" style="12" customWidth="1"/>
    <col min="3" max="3" width="16" style="12" customWidth="1"/>
    <col min="4" max="4" width="17.7109375" style="12" customWidth="1"/>
    <col min="5" max="5" width="16.7109375" style="69" customWidth="1"/>
    <col min="6" max="6" width="0.140625" customWidth="1"/>
    <col min="7" max="16383" width="11.42578125" hidden="1"/>
    <col min="16384" max="16384" width="3.7109375" hidden="1"/>
  </cols>
  <sheetData>
    <row r="1" spans="1:5" ht="15" x14ac:dyDescent="0.25">
      <c r="A1" s="2"/>
      <c r="B1" s="28"/>
      <c r="C1" s="191" t="s">
        <v>0</v>
      </c>
      <c r="D1" s="192"/>
      <c r="E1" s="193"/>
    </row>
    <row r="2" spans="1:5" ht="15" x14ac:dyDescent="0.25">
      <c r="A2" s="3"/>
      <c r="B2" s="17"/>
      <c r="C2" s="194" t="s">
        <v>1</v>
      </c>
      <c r="D2" s="195"/>
      <c r="E2" s="196"/>
    </row>
    <row r="3" spans="1:5" ht="15" x14ac:dyDescent="0.25">
      <c r="A3" s="14"/>
      <c r="B3" s="17"/>
      <c r="C3" s="194" t="s">
        <v>2</v>
      </c>
      <c r="D3" s="195"/>
      <c r="E3" s="196"/>
    </row>
    <row r="4" spans="1:5" ht="15" x14ac:dyDescent="0.25">
      <c r="A4" s="14"/>
      <c r="B4" s="17"/>
      <c r="C4" s="194" t="s">
        <v>3</v>
      </c>
      <c r="D4" s="195"/>
      <c r="E4" s="196"/>
    </row>
    <row r="5" spans="1:5" ht="15" x14ac:dyDescent="0.25">
      <c r="A5" s="3"/>
      <c r="B5" s="17"/>
      <c r="C5" s="197" t="s">
        <v>4</v>
      </c>
      <c r="D5" s="198"/>
      <c r="E5" s="199"/>
    </row>
    <row r="6" spans="1:5" ht="40.5" customHeight="1" x14ac:dyDescent="0.25">
      <c r="A6" s="169" t="s">
        <v>5</v>
      </c>
      <c r="B6" s="171"/>
      <c r="C6" s="169" t="s">
        <v>2550</v>
      </c>
      <c r="D6" s="170"/>
      <c r="E6" s="171"/>
    </row>
    <row r="7" spans="1:5" ht="15" x14ac:dyDescent="0.25">
      <c r="A7" s="101" t="str">
        <f>CODFORMULAIRE&amp;" - version "&amp;VERSIONFORMULAIRE&amp;" du "&amp;TEXT(DATEVERSIONFORMULAIRE,"jj/mm/aaaa")</f>
        <v>F_DPF_AEAP_CHARTEPHYTO - version 1.0 du 01/01/2017</v>
      </c>
      <c r="B7" s="51"/>
      <c r="C7" s="51"/>
      <c r="D7" s="51"/>
      <c r="E7" s="48"/>
    </row>
    <row r="8" spans="1:5" s="21" customFormat="1" ht="15" x14ac:dyDescent="0.25">
      <c r="A8" s="200" t="s">
        <v>23</v>
      </c>
      <c r="B8" s="201"/>
      <c r="C8" s="201"/>
      <c r="D8" s="201"/>
      <c r="E8" s="202"/>
    </row>
    <row r="9" spans="1:5" s="21" customFormat="1" ht="15" x14ac:dyDescent="0.25">
      <c r="A9" s="14"/>
      <c r="B9" s="51"/>
      <c r="C9" s="51"/>
      <c r="D9" s="51"/>
      <c r="E9" s="48"/>
    </row>
    <row r="10" spans="1:5" ht="21" x14ac:dyDescent="0.35">
      <c r="A10" s="183" t="s">
        <v>80</v>
      </c>
      <c r="B10" s="184"/>
      <c r="C10" s="184"/>
      <c r="D10" s="184"/>
      <c r="E10" s="185"/>
    </row>
    <row r="11" spans="1:5" ht="15" x14ac:dyDescent="0.25">
      <c r="A11" s="14"/>
      <c r="B11" s="51"/>
      <c r="C11" s="51"/>
      <c r="D11" s="51"/>
      <c r="E11" s="48"/>
    </row>
    <row r="12" spans="1:5" x14ac:dyDescent="0.25">
      <c r="A12" s="49" t="s">
        <v>6</v>
      </c>
      <c r="B12" s="46"/>
      <c r="C12" s="52"/>
      <c r="D12" s="52"/>
      <c r="E12" s="47"/>
    </row>
    <row r="13" spans="1:5" x14ac:dyDescent="0.25">
      <c r="A13" s="53" t="s">
        <v>71</v>
      </c>
      <c r="B13" s="180"/>
      <c r="C13" s="180"/>
      <c r="D13" s="180"/>
      <c r="E13" s="181"/>
    </row>
    <row r="14" spans="1:5" x14ac:dyDescent="0.25">
      <c r="A14" s="50" t="s">
        <v>70</v>
      </c>
      <c r="B14" s="56"/>
      <c r="C14" s="54"/>
      <c r="D14" s="54"/>
      <c r="E14" s="55"/>
    </row>
    <row r="15" spans="1:5" x14ac:dyDescent="0.25">
      <c r="A15" s="50" t="s">
        <v>69</v>
      </c>
      <c r="B15" s="180"/>
      <c r="C15" s="180"/>
      <c r="D15" s="180"/>
      <c r="E15" s="181"/>
    </row>
    <row r="16" spans="1:5" s="1" customFormat="1" x14ac:dyDescent="0.25">
      <c r="A16" s="50" t="s">
        <v>7</v>
      </c>
      <c r="B16" s="149"/>
      <c r="C16" s="63"/>
      <c r="D16" s="63"/>
      <c r="E16" s="64"/>
    </row>
    <row r="17" spans="1:5" x14ac:dyDescent="0.25">
      <c r="A17" s="102" t="s">
        <v>65</v>
      </c>
      <c r="B17" s="57"/>
      <c r="C17" s="51"/>
      <c r="D17" s="51"/>
      <c r="E17" s="48"/>
    </row>
    <row r="18" spans="1:5" ht="15" x14ac:dyDescent="0.25">
      <c r="A18" s="14"/>
      <c r="B18" s="51"/>
      <c r="C18" s="51"/>
      <c r="D18" s="51"/>
      <c r="E18" s="48"/>
    </row>
    <row r="19" spans="1:5" x14ac:dyDescent="0.25">
      <c r="A19" s="5" t="s">
        <v>86</v>
      </c>
      <c r="B19" s="6"/>
      <c r="C19" s="6"/>
      <c r="D19" s="52"/>
      <c r="E19" s="47"/>
    </row>
    <row r="20" spans="1:5" s="21" customFormat="1" x14ac:dyDescent="0.25">
      <c r="A20" s="33" t="s">
        <v>68</v>
      </c>
      <c r="B20" s="60"/>
      <c r="C20" s="32"/>
      <c r="D20" s="51"/>
      <c r="E20" s="48"/>
    </row>
    <row r="21" spans="1:5" x14ac:dyDescent="0.25">
      <c r="A21" s="7" t="s">
        <v>39</v>
      </c>
      <c r="B21" s="188"/>
      <c r="C21" s="188"/>
      <c r="D21" s="51"/>
      <c r="E21" s="48"/>
    </row>
    <row r="22" spans="1:5" x14ac:dyDescent="0.25">
      <c r="A22" s="7" t="s">
        <v>64</v>
      </c>
      <c r="B22" s="189"/>
      <c r="C22" s="189"/>
      <c r="D22" s="51"/>
      <c r="E22" s="48"/>
    </row>
    <row r="23" spans="1:5" s="21" customFormat="1" x14ac:dyDescent="0.25">
      <c r="A23" s="7"/>
      <c r="B23" s="103"/>
      <c r="C23" s="104"/>
      <c r="D23" s="51"/>
      <c r="E23" s="48"/>
    </row>
    <row r="24" spans="1:5" s="21" customFormat="1" x14ac:dyDescent="0.25">
      <c r="A24" s="5" t="s">
        <v>2551</v>
      </c>
      <c r="B24" s="6"/>
      <c r="C24" s="6"/>
      <c r="D24" s="52"/>
      <c r="E24" s="47"/>
    </row>
    <row r="25" spans="1:5" s="21" customFormat="1" x14ac:dyDescent="0.25">
      <c r="A25" s="33" t="s">
        <v>68</v>
      </c>
      <c r="B25" s="60"/>
      <c r="C25" s="32"/>
      <c r="D25" s="51"/>
      <c r="E25" s="48"/>
    </row>
    <row r="26" spans="1:5" s="21" customFormat="1" x14ac:dyDescent="0.25">
      <c r="A26" s="7" t="s">
        <v>39</v>
      </c>
      <c r="B26" s="188"/>
      <c r="C26" s="188"/>
      <c r="D26" s="51"/>
      <c r="E26" s="48"/>
    </row>
    <row r="27" spans="1:5" s="21" customFormat="1" x14ac:dyDescent="0.25">
      <c r="A27" s="7" t="s">
        <v>64</v>
      </c>
      <c r="B27" s="189"/>
      <c r="C27" s="189"/>
      <c r="D27" s="51"/>
      <c r="E27" s="48"/>
    </row>
    <row r="28" spans="1:5" x14ac:dyDescent="0.25">
      <c r="A28" s="7" t="s">
        <v>8</v>
      </c>
      <c r="B28" s="190"/>
      <c r="C28" s="190"/>
      <c r="D28" s="51"/>
      <c r="E28" s="48"/>
    </row>
    <row r="29" spans="1:5" ht="15" x14ac:dyDescent="0.25">
      <c r="A29" s="8" t="s">
        <v>40</v>
      </c>
      <c r="B29" s="182"/>
      <c r="C29" s="182"/>
      <c r="D29" s="4"/>
      <c r="E29" s="9"/>
    </row>
    <row r="30" spans="1:5" ht="15" x14ac:dyDescent="0.25">
      <c r="A30" s="14"/>
      <c r="B30" s="51"/>
      <c r="C30" s="51"/>
      <c r="D30" s="51"/>
      <c r="E30" s="48"/>
    </row>
    <row r="31" spans="1:5" ht="21" x14ac:dyDescent="0.35">
      <c r="A31" s="183" t="s">
        <v>87</v>
      </c>
      <c r="B31" s="184"/>
      <c r="C31" s="184"/>
      <c r="D31" s="184"/>
      <c r="E31" s="185"/>
    </row>
    <row r="32" spans="1:5" ht="15.75" customHeight="1" x14ac:dyDescent="0.25">
      <c r="A32" s="105"/>
      <c r="B32" s="106"/>
      <c r="C32" s="106"/>
      <c r="D32" s="106"/>
      <c r="E32" s="107"/>
    </row>
    <row r="33" spans="1:6" ht="32.25" customHeight="1" x14ac:dyDescent="0.25">
      <c r="A33" s="108" t="s">
        <v>88</v>
      </c>
      <c r="B33" s="109"/>
      <c r="C33" s="109"/>
      <c r="D33" s="109"/>
      <c r="E33" s="110"/>
    </row>
    <row r="34" spans="1:6" ht="32.1" customHeight="1" x14ac:dyDescent="0.25">
      <c r="A34" s="111" t="s">
        <v>2552</v>
      </c>
      <c r="B34" s="118"/>
      <c r="C34" s="186" t="str">
        <f>IF($B$34="oui","Joindre une copie de la charte signée à votre dossier",IF($B$34="non","Votre dossier n'est pas éligible, veuillez contacter votre correspondant (Cf onglet : Démarche à suivre)",""))</f>
        <v/>
      </c>
      <c r="D34" s="186"/>
      <c r="E34" s="187"/>
    </row>
    <row r="35" spans="1:6" ht="15.75" customHeight="1" x14ac:dyDescent="0.25">
      <c r="A35" s="112"/>
      <c r="B35" s="113" t="s">
        <v>90</v>
      </c>
      <c r="C35" s="119"/>
      <c r="D35" s="113" t="s">
        <v>89</v>
      </c>
      <c r="E35" s="120"/>
    </row>
    <row r="36" spans="1:6" ht="32.1" customHeight="1" x14ac:dyDescent="0.25">
      <c r="A36" s="111" t="s">
        <v>2553</v>
      </c>
      <c r="B36" s="118"/>
      <c r="C36" s="203" t="str">
        <f>IF($B$36="oui","Renseigner le(s) numéro(s) de convention(s) ci-dessous :","")</f>
        <v/>
      </c>
      <c r="D36" s="203"/>
      <c r="E36" s="204"/>
    </row>
    <row r="37" spans="1:6" s="21" customFormat="1" ht="15.75" customHeight="1" x14ac:dyDescent="0.25">
      <c r="A37" s="112"/>
      <c r="B37" s="113" t="s">
        <v>91</v>
      </c>
      <c r="C37" s="119"/>
      <c r="D37" s="121"/>
      <c r="E37" s="122"/>
    </row>
    <row r="38" spans="1:6" ht="32.1" customHeight="1" x14ac:dyDescent="0.25">
      <c r="A38" s="111" t="s">
        <v>2554</v>
      </c>
      <c r="B38" s="118"/>
      <c r="C38" s="203" t="str">
        <f>IF($B$38="non","Joindre un devis de réalisation d'un plan de gestion différencié à votre dossier","")</f>
        <v/>
      </c>
      <c r="D38" s="203"/>
      <c r="E38" s="204"/>
    </row>
    <row r="39" spans="1:6" s="21" customFormat="1" ht="15.75" customHeight="1" x14ac:dyDescent="0.25">
      <c r="A39" s="111"/>
      <c r="B39" s="114" t="s">
        <v>2570</v>
      </c>
      <c r="C39" s="123"/>
      <c r="D39" s="115"/>
      <c r="E39" s="116"/>
    </row>
    <row r="40" spans="1:6" s="21" customFormat="1" ht="48" customHeight="1" x14ac:dyDescent="0.25">
      <c r="A40" s="111" t="s">
        <v>2589</v>
      </c>
      <c r="B40" s="118"/>
      <c r="C40" s="203" t="str">
        <f>IF($B$40="non","Joindre un devis de réalisation d'une formation à votre dossier","")</f>
        <v/>
      </c>
      <c r="D40" s="203"/>
      <c r="E40" s="204"/>
    </row>
    <row r="41" spans="1:6" s="21" customFormat="1" ht="15.75" customHeight="1" x14ac:dyDescent="0.25">
      <c r="A41" s="111"/>
      <c r="B41" s="205" t="s">
        <v>2555</v>
      </c>
      <c r="C41" s="205"/>
      <c r="D41" s="205"/>
      <c r="E41" s="120"/>
      <c r="F41" s="21" t="s">
        <v>2581</v>
      </c>
    </row>
    <row r="42" spans="1:6" s="21" customFormat="1" ht="32.1" customHeight="1" x14ac:dyDescent="0.25">
      <c r="A42" s="111" t="s">
        <v>2571</v>
      </c>
      <c r="B42" s="118"/>
      <c r="C42" s="203" t="str">
        <f>IF($B$42="non","Joindre un devis de réalisation d'une campagne de sensibilisation à votre dossier","")</f>
        <v/>
      </c>
      <c r="D42" s="203"/>
      <c r="E42" s="204"/>
    </row>
    <row r="43" spans="1:6" s="21" customFormat="1" ht="15.75" customHeight="1" x14ac:dyDescent="0.25">
      <c r="A43" s="111"/>
      <c r="B43" s="205" t="s">
        <v>2556</v>
      </c>
      <c r="C43" s="205"/>
      <c r="D43" s="205"/>
      <c r="E43" s="120"/>
    </row>
    <row r="44" spans="1:6" ht="15" x14ac:dyDescent="0.25">
      <c r="A44" s="117"/>
      <c r="B44" s="115"/>
      <c r="C44" s="115"/>
      <c r="D44" s="115"/>
      <c r="E44" s="116"/>
    </row>
    <row r="45" spans="1:6" ht="15.75" hidden="1" customHeight="1" x14ac:dyDescent="0.25">
      <c r="A45" s="78"/>
      <c r="B45" s="79"/>
      <c r="C45" s="79"/>
      <c r="D45" s="79"/>
      <c r="E45" s="80"/>
    </row>
    <row r="46" spans="1:6" ht="15.75" hidden="1" customHeight="1" x14ac:dyDescent="0.25">
      <c r="A46" s="78"/>
      <c r="B46" s="79"/>
      <c r="C46" s="79"/>
      <c r="D46" s="79"/>
      <c r="E46" s="80"/>
    </row>
    <row r="47" spans="1:6" ht="15.75" hidden="1" customHeight="1" x14ac:dyDescent="0.25">
      <c r="A47" s="78"/>
      <c r="B47" s="79"/>
      <c r="C47" s="79"/>
      <c r="D47" s="79"/>
      <c r="E47" s="80"/>
    </row>
    <row r="48" spans="1:6" ht="15.75" hidden="1" customHeight="1" x14ac:dyDescent="0.25">
      <c r="A48" s="78"/>
      <c r="B48" s="79"/>
      <c r="C48" s="79"/>
      <c r="D48" s="79"/>
      <c r="E48" s="80"/>
    </row>
    <row r="49" spans="1:5" ht="15.75" hidden="1" customHeight="1" x14ac:dyDescent="0.25">
      <c r="A49" s="78"/>
      <c r="B49" s="79"/>
      <c r="C49" s="79"/>
      <c r="D49" s="79"/>
      <c r="E49" s="80"/>
    </row>
    <row r="50" spans="1:5" ht="15.75" hidden="1" customHeight="1" x14ac:dyDescent="0.25">
      <c r="A50" s="78"/>
      <c r="B50" s="79"/>
      <c r="C50" s="79"/>
      <c r="D50" s="79"/>
      <c r="E50" s="80"/>
    </row>
    <row r="51" spans="1:5" s="21" customFormat="1" ht="15.75" hidden="1" customHeight="1" x14ac:dyDescent="0.25">
      <c r="A51" s="78"/>
      <c r="B51" s="79"/>
      <c r="C51" s="79"/>
      <c r="D51" s="79"/>
      <c r="E51" s="80"/>
    </row>
    <row r="52" spans="1:5" s="21" customFormat="1" ht="15.75" hidden="1" customHeight="1" x14ac:dyDescent="0.25">
      <c r="A52" s="78"/>
      <c r="B52" s="79"/>
      <c r="C52" s="79"/>
      <c r="D52" s="79"/>
      <c r="E52" s="80"/>
    </row>
    <row r="53" spans="1:5" ht="15.75" hidden="1" customHeight="1" x14ac:dyDescent="0.25">
      <c r="A53" s="78"/>
      <c r="B53" s="79"/>
      <c r="C53" s="79"/>
      <c r="D53" s="79"/>
      <c r="E53" s="80"/>
    </row>
    <row r="54" spans="1:5" ht="15.75" hidden="1" customHeight="1" x14ac:dyDescent="0.25">
      <c r="A54" s="78"/>
      <c r="B54" s="79"/>
      <c r="C54" s="79"/>
      <c r="D54" s="79"/>
      <c r="E54" s="80"/>
    </row>
    <row r="55" spans="1:5" ht="15.75" hidden="1" customHeight="1" x14ac:dyDescent="0.25">
      <c r="A55" s="78"/>
      <c r="B55" s="79"/>
      <c r="C55" s="79"/>
      <c r="D55" s="79"/>
      <c r="E55" s="80"/>
    </row>
    <row r="56" spans="1:5" ht="15.75" hidden="1" customHeight="1" x14ac:dyDescent="0.25"/>
    <row r="57" spans="1:5" ht="15.75" hidden="1" customHeight="1" x14ac:dyDescent="0.25"/>
    <row r="58" spans="1:5" ht="15.75" hidden="1" customHeight="1" x14ac:dyDescent="0.25"/>
    <row r="59" spans="1:5" ht="15.75" hidden="1" customHeight="1" x14ac:dyDescent="0.25"/>
  </sheetData>
  <sheetProtection password="E723" sheet="1" objects="1" scenarios="1"/>
  <mergeCells count="25">
    <mergeCell ref="C42:E42"/>
    <mergeCell ref="B43:D43"/>
    <mergeCell ref="C36:E36"/>
    <mergeCell ref="C38:E38"/>
    <mergeCell ref="C40:E40"/>
    <mergeCell ref="B41:D41"/>
    <mergeCell ref="C1:E1"/>
    <mergeCell ref="C2:E2"/>
    <mergeCell ref="A10:E10"/>
    <mergeCell ref="C3:E3"/>
    <mergeCell ref="C4:E4"/>
    <mergeCell ref="C5:E5"/>
    <mergeCell ref="A6:B6"/>
    <mergeCell ref="C6:E6"/>
    <mergeCell ref="A8:E8"/>
    <mergeCell ref="B13:E13"/>
    <mergeCell ref="B15:E15"/>
    <mergeCell ref="B29:C29"/>
    <mergeCell ref="A31:E31"/>
    <mergeCell ref="C34:E34"/>
    <mergeCell ref="B21:C21"/>
    <mergeCell ref="B22:C22"/>
    <mergeCell ref="B28:C28"/>
    <mergeCell ref="B26:C26"/>
    <mergeCell ref="B27:C27"/>
  </mergeCells>
  <conditionalFormatting sqref="B13:B16 B21:C22 B28:C29">
    <cfRule type="containsBlanks" dxfId="37" priority="81">
      <formula>LEN(TRIM(B13))=0</formula>
    </cfRule>
  </conditionalFormatting>
  <conditionalFormatting sqref="B20">
    <cfRule type="containsBlanks" dxfId="36" priority="33">
      <formula>LEN(TRIM(B20))=0</formula>
    </cfRule>
  </conditionalFormatting>
  <conditionalFormatting sqref="B35">
    <cfRule type="expression" dxfId="35" priority="23">
      <formula>IF($B$34="oui",TRUE,FALSE)</formula>
    </cfRule>
  </conditionalFormatting>
  <conditionalFormatting sqref="D35">
    <cfRule type="expression" dxfId="34" priority="22">
      <formula>IF($B$34="oui",TRUE,FALSE)</formula>
    </cfRule>
  </conditionalFormatting>
  <conditionalFormatting sqref="C35">
    <cfRule type="expression" dxfId="33" priority="21">
      <formula>IF(AND(ISBLANK($C$35),$B$34="oui"),TRUE,FALSE)</formula>
    </cfRule>
  </conditionalFormatting>
  <conditionalFormatting sqref="E35">
    <cfRule type="expression" dxfId="32" priority="20">
      <formula>IF(AND(ISBLANK($E$35),$B$34="oui"),TRUE,FALSE)</formula>
    </cfRule>
  </conditionalFormatting>
  <conditionalFormatting sqref="B34">
    <cfRule type="containsBlanks" dxfId="31" priority="19">
      <formula>LEN(TRIM(B34))=0</formula>
    </cfRule>
  </conditionalFormatting>
  <conditionalFormatting sqref="B36">
    <cfRule type="containsBlanks" dxfId="30" priority="18">
      <formula>LEN(TRIM(B36))=0</formula>
    </cfRule>
  </conditionalFormatting>
  <conditionalFormatting sqref="B37">
    <cfRule type="expression" dxfId="29" priority="17">
      <formula>IF($B$36="oui",TRUE,FALSE)</formula>
    </cfRule>
  </conditionalFormatting>
  <conditionalFormatting sqref="C37:E37">
    <cfRule type="expression" dxfId="28" priority="16">
      <formula>IF($B$36="oui",TRUE,FALSE)</formula>
    </cfRule>
  </conditionalFormatting>
  <conditionalFormatting sqref="B38">
    <cfRule type="containsBlanks" dxfId="27" priority="15">
      <formula>LEN(TRIM(B38))=0</formula>
    </cfRule>
  </conditionalFormatting>
  <conditionalFormatting sqref="B17">
    <cfRule type="containsBlanks" dxfId="26" priority="82">
      <formula>LEN(TRIM(B17))=0</formula>
    </cfRule>
    <cfRule type="expression" dxfId="25" priority="83">
      <formula>IF(AND(ISBLANK($B$17),#REF!="concession"),TRUE,FALSE)</formula>
    </cfRule>
    <cfRule type="expression" dxfId="24" priority="84">
      <formula>IF(AND(ISBLANK($B$17),#REF!="affermage"),TRUE,FALSE)</formula>
    </cfRule>
  </conditionalFormatting>
  <conditionalFormatting sqref="B26:C27">
    <cfRule type="containsBlanks" dxfId="23" priority="14">
      <formula>LEN(TRIM(B26))=0</formula>
    </cfRule>
  </conditionalFormatting>
  <conditionalFormatting sqref="B25">
    <cfRule type="containsBlanks" dxfId="22" priority="13">
      <formula>LEN(TRIM(B25))=0</formula>
    </cfRule>
  </conditionalFormatting>
  <conditionalFormatting sqref="B39">
    <cfRule type="expression" dxfId="21" priority="12">
      <formula>IF($B$38="oui",TRUE,FALSE)</formula>
    </cfRule>
  </conditionalFormatting>
  <conditionalFormatting sqref="C39">
    <cfRule type="expression" dxfId="20" priority="11">
      <formula>IF(AND(ISBLANK($C$39),$B$38="oui"),TRUE,FALSE)</formula>
    </cfRule>
  </conditionalFormatting>
  <conditionalFormatting sqref="B40">
    <cfRule type="containsBlanks" dxfId="19" priority="10">
      <formula>LEN(TRIM(B40))=0</formula>
    </cfRule>
  </conditionalFormatting>
  <conditionalFormatting sqref="B41">
    <cfRule type="expression" dxfId="18" priority="8">
      <formula>IF($B$40="oui",TRUE,FALSE)</formula>
    </cfRule>
  </conditionalFormatting>
  <conditionalFormatting sqref="E41">
    <cfRule type="expression" dxfId="17" priority="7">
      <formula>IF(AND(ISBLANK($E$41),$B$40="oui"),TRUE,FALSE)</formula>
    </cfRule>
  </conditionalFormatting>
  <conditionalFormatting sqref="B42">
    <cfRule type="containsBlanks" dxfId="16" priority="6">
      <formula>LEN(TRIM(B42))=0</formula>
    </cfRule>
  </conditionalFormatting>
  <conditionalFormatting sqref="B43:D43">
    <cfRule type="expression" dxfId="15" priority="3">
      <formula>IF($B$42="oui",TRUE,FALSE)</formula>
    </cfRule>
  </conditionalFormatting>
  <conditionalFormatting sqref="E43">
    <cfRule type="expression" dxfId="14" priority="2">
      <formula>IF(AND(ISBLANK($E$43),$B$42="oui"),TRUE,FALSE)</formula>
    </cfRule>
  </conditionalFormatting>
  <conditionalFormatting sqref="C34:E34">
    <cfRule type="expression" dxfId="13" priority="1">
      <formula>IF($B$34="non",TRUE,FALSE)</formula>
    </cfRule>
  </conditionalFormatting>
  <dataValidations xWindow="654" yWindow="601" count="8">
    <dataValidation type="textLength" operator="equal" allowBlank="1" showInputMessage="1" showErrorMessage="1" error="Un SIRET comporte 14 caractères" sqref="B14">
      <formula1>14</formula1>
    </dataValidation>
    <dataValidation type="textLength" allowBlank="1" showInputMessage="1" showErrorMessage="1" error="Code sur 5 caractères attendu (chiffres ou lettres)" prompt="Ce numéro à 5 caractères est indiqué sur les conventions et courriers de l'Agence. _x000a_Si vous ne connaissez pas ce numéro, veuillez vous référer à l'onglet &quot;Démarche à suivre&quot;." sqref="B17">
      <formula1>5</formula1>
      <formula2>5</formula2>
    </dataValidation>
    <dataValidation type="custom" allowBlank="1" showInputMessage="1" showErrorMessage="1" error="Saisir un mél valide" sqref="B29:C29 B23:C23">
      <formula1>AND(NOT(ISERROR(SEARCH("@",B23))),NOT(ISERROR(SEARCH(".",B23))),NOT(ISERROR((SEARCH("@",B23)&lt;SEARCH(".",B23,SEARCH("@",B23))))))</formula1>
    </dataValidation>
    <dataValidation type="whole" allowBlank="1" showInputMessage="1" showErrorMessage="1" errorTitle="Erreur de saisie" error="La charte d'entretien des espaces publics version 2017 comprend 3 niveaux (de 1 à 3)." sqref="C35">
      <formula1>1</formula1>
      <formula2>3</formula2>
    </dataValidation>
    <dataValidation type="date" operator="greaterThanOrEqual" allowBlank="1" showInputMessage="1" showErrorMessage="1" error="L'éligibilité du dossier est conditionnée à la signature de la nouvelle Charte version 2017 soit une date de signature à compter du 01/01/2017." sqref="E35">
      <formula1>42736</formula1>
    </dataValidation>
    <dataValidation type="textLength" allowBlank="1" showInputMessage="1" showErrorMessage="1" error="No de convention sur 5 chiffres ou lettres" prompt="Saisir le No de convention sur 5 chiiffres ou lettres" sqref="D37:E37">
      <formula1>5</formula1>
      <formula2>5</formula2>
    </dataValidation>
    <dataValidation type="date" operator="equal" allowBlank="1" showInputMessage="1" showErrorMessage="1" error="Saisir une date valide" sqref="C39 E41 E43">
      <formula1>C39</formula1>
    </dataValidation>
    <dataValidation type="textLength" allowBlank="1" showInputMessage="1" showErrorMessage="1" error="No de convention sur 5 chiffres ou lettres" prompt="Saisir le No de convention sur 5 chiffres ou lettres" sqref="C37">
      <formula1>5</formula1>
      <formula2>5</formula2>
    </dataValidation>
  </dataValidations>
  <printOptions horizontalCentered="1"/>
  <pageMargins left="0.7" right="0.7" top="0.75" bottom="0.75" header="0.3" footer="0.3"/>
  <pageSetup paperSize="9" scale="71" orientation="portrait" r:id="rId1"/>
  <drawing r:id="rId2"/>
  <extLst>
    <ext xmlns:x14="http://schemas.microsoft.com/office/spreadsheetml/2009/9/main" uri="{CCE6A557-97BC-4b89-ADB6-D9C93CAAB3DF}">
      <x14:dataValidations xmlns:xm="http://schemas.microsoft.com/office/excel/2006/main" xWindow="654" yWindow="601" count="5">
        <x14:dataValidation type="list" allowBlank="1" showInputMessage="1" showErrorMessage="1" prompt="Utilisez la liste de valeurs">
          <x14:formula1>
            <xm:f>'Liste de valeurs'!$S$1:$S$3</xm:f>
          </x14:formula1>
          <xm:sqref>B25</xm:sqref>
        </x14:dataValidation>
        <x14:dataValidation type="list" allowBlank="1" showInputMessage="1" showErrorMessage="1" prompt="Utilisez la liste de valeurs">
          <x14:formula1>
            <xm:f>'Liste de valeurs'!$H$1:$H$2</xm:f>
          </x14:formula1>
          <xm:sqref>B42</xm:sqref>
        </x14:dataValidation>
        <x14:dataValidation type="list" allowBlank="1" showInputMessage="1" showErrorMessage="1" prompt="Utilisez la liste de valeurs">
          <x14:formula1>
            <xm:f>'Liste de valeurs'!$H$1:$H$2</xm:f>
          </x14:formula1>
          <xm:sqref>B34 B38 B40</xm:sqref>
        </x14:dataValidation>
        <x14:dataValidation type="list" allowBlank="1" showInputMessage="1" showErrorMessage="1" prompt="Utilisez la liste de valeurs">
          <x14:formula1>
            <xm:f>'Liste de valeurs'!$H$1:$H$2</xm:f>
          </x14:formula1>
          <xm:sqref>B36</xm:sqref>
        </x14:dataValidation>
        <x14:dataValidation type="list" allowBlank="1" showInputMessage="1" showErrorMessage="1" prompt="Utilisez la liste de valeurs">
          <x14:formula1>
            <xm:f>'Liste de valeurs'!$S$1:$S$3</xm:f>
          </x14:formula1>
          <xm:sqref>B20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F98"/>
  <sheetViews>
    <sheetView zoomScaleNormal="100" workbookViewId="0">
      <selection activeCell="A10" sqref="A10:E10"/>
    </sheetView>
  </sheetViews>
  <sheetFormatPr baseColWidth="10" defaultColWidth="0" defaultRowHeight="15" zeroHeight="1" x14ac:dyDescent="0.25"/>
  <cols>
    <col min="1" max="1" width="4.42578125" style="29" customWidth="1"/>
    <col min="2" max="2" width="64.7109375" style="12" customWidth="1"/>
    <col min="3" max="4" width="16.7109375" style="12" customWidth="1"/>
    <col min="5" max="5" width="16.7109375" style="69" customWidth="1"/>
    <col min="6" max="6" width="0.140625" customWidth="1"/>
    <col min="7" max="16384" width="11.42578125" hidden="1"/>
  </cols>
  <sheetData>
    <row r="1" spans="1:5" x14ac:dyDescent="0.25">
      <c r="A1" s="2"/>
      <c r="B1" s="46"/>
      <c r="C1" s="191" t="s">
        <v>0</v>
      </c>
      <c r="D1" s="192"/>
      <c r="E1" s="193"/>
    </row>
    <row r="2" spans="1:5" x14ac:dyDescent="0.25">
      <c r="A2" s="3"/>
      <c r="B2" s="13"/>
      <c r="C2" s="194" t="s">
        <v>1</v>
      </c>
      <c r="D2" s="195"/>
      <c r="E2" s="196"/>
    </row>
    <row r="3" spans="1:5" x14ac:dyDescent="0.25">
      <c r="A3" s="3"/>
      <c r="B3" s="13"/>
      <c r="C3" s="194" t="s">
        <v>2</v>
      </c>
      <c r="D3" s="195"/>
      <c r="E3" s="196"/>
    </row>
    <row r="4" spans="1:5" x14ac:dyDescent="0.25">
      <c r="A4" s="3"/>
      <c r="B4" s="13"/>
      <c r="C4" s="194" t="s">
        <v>3</v>
      </c>
      <c r="D4" s="195"/>
      <c r="E4" s="196"/>
    </row>
    <row r="5" spans="1:5" x14ac:dyDescent="0.25">
      <c r="A5" s="3"/>
      <c r="B5" s="13"/>
      <c r="C5" s="197" t="s">
        <v>4</v>
      </c>
      <c r="D5" s="198"/>
      <c r="E5" s="199"/>
    </row>
    <row r="6" spans="1:5" ht="40.5" customHeight="1" x14ac:dyDescent="0.25">
      <c r="A6" s="169" t="s">
        <v>5</v>
      </c>
      <c r="B6" s="170"/>
      <c r="C6" s="169" t="s">
        <v>2550</v>
      </c>
      <c r="D6" s="170"/>
      <c r="E6" s="171"/>
    </row>
    <row r="7" spans="1:5" s="21" customFormat="1" ht="13.5" customHeight="1" x14ac:dyDescent="0.25">
      <c r="A7" s="101" t="str">
        <f>CODFORMULAIRE&amp;" - version "&amp;VERSIONFORMULAIRE&amp;" du "&amp;TEXT(DATEVERSIONFORMULAIRE,"jj/mm/aaaa")</f>
        <v>F_DPF_AEAP_CHARTEPHYTO - version 1.0 du 01/01/2017</v>
      </c>
      <c r="B7" s="27"/>
      <c r="C7" s="27"/>
      <c r="D7" s="27"/>
      <c r="E7" s="70"/>
    </row>
    <row r="8" spans="1:5" ht="15.75" x14ac:dyDescent="0.25">
      <c r="A8" s="216" t="s">
        <v>23</v>
      </c>
      <c r="B8" s="217"/>
      <c r="C8" s="217"/>
      <c r="D8" s="217"/>
      <c r="E8" s="218"/>
    </row>
    <row r="9" spans="1:5" s="21" customFormat="1" x14ac:dyDescent="0.25">
      <c r="A9" s="124"/>
      <c r="B9" s="125"/>
      <c r="C9" s="125"/>
      <c r="D9" s="125"/>
      <c r="E9" s="126"/>
    </row>
    <row r="10" spans="1:5" ht="45.75" customHeight="1" x14ac:dyDescent="0.25">
      <c r="A10" s="169" t="s">
        <v>92</v>
      </c>
      <c r="B10" s="170"/>
      <c r="C10" s="170"/>
      <c r="D10" s="170"/>
      <c r="E10" s="171"/>
    </row>
    <row r="11" spans="1:5" s="21" customFormat="1" ht="19.5" customHeight="1" x14ac:dyDescent="0.25">
      <c r="A11" s="127"/>
      <c r="B11" s="27"/>
      <c r="C11" s="27"/>
      <c r="D11" s="27"/>
      <c r="E11" s="70"/>
    </row>
    <row r="12" spans="1:5" ht="17.25" customHeight="1" x14ac:dyDescent="0.25">
      <c r="A12" s="220" t="s">
        <v>2573</v>
      </c>
      <c r="B12" s="221"/>
      <c r="C12" s="221"/>
      <c r="D12" s="128"/>
      <c r="E12" s="48"/>
    </row>
    <row r="13" spans="1:5" s="21" customFormat="1" ht="17.25" customHeight="1" x14ac:dyDescent="0.25">
      <c r="A13" s="129"/>
      <c r="B13" s="130"/>
      <c r="C13" s="130"/>
      <c r="D13" s="128"/>
      <c r="E13" s="48"/>
    </row>
    <row r="14" spans="1:5" x14ac:dyDescent="0.25">
      <c r="A14" s="148" t="b">
        <v>0</v>
      </c>
      <c r="B14" s="222" t="s">
        <v>94</v>
      </c>
      <c r="C14" s="222"/>
      <c r="D14" s="214" t="str">
        <f>IF(AND(A14=TRUE,A15=TRUE,A16=TRUE,A17=TRUE),"","Dossier incomplet")</f>
        <v>Dossier incomplet</v>
      </c>
      <c r="E14" s="215"/>
    </row>
    <row r="15" spans="1:5" ht="16.5" customHeight="1" x14ac:dyDescent="0.25">
      <c r="A15" s="148" t="b">
        <v>0</v>
      </c>
      <c r="B15" s="212" t="s">
        <v>2558</v>
      </c>
      <c r="C15" s="212"/>
      <c r="D15" s="214"/>
      <c r="E15" s="215"/>
    </row>
    <row r="16" spans="1:5" s="21" customFormat="1" ht="16.5" customHeight="1" x14ac:dyDescent="0.25">
      <c r="A16" s="148" t="b">
        <v>0</v>
      </c>
      <c r="B16" s="212" t="s">
        <v>95</v>
      </c>
      <c r="C16" s="212"/>
      <c r="D16" s="214"/>
      <c r="E16" s="215"/>
    </row>
    <row r="17" spans="1:5" s="21" customFormat="1" ht="16.5" customHeight="1" x14ac:dyDescent="0.25">
      <c r="A17" s="148" t="b">
        <v>0</v>
      </c>
      <c r="B17" s="212" t="s">
        <v>2557</v>
      </c>
      <c r="C17" s="212"/>
      <c r="D17" s="214"/>
      <c r="E17" s="215"/>
    </row>
    <row r="18" spans="1:5" s="21" customFormat="1" ht="16.5" customHeight="1" x14ac:dyDescent="0.25">
      <c r="A18" s="148" t="b">
        <v>0</v>
      </c>
      <c r="B18" s="212" t="s">
        <v>2572</v>
      </c>
      <c r="C18" s="212"/>
      <c r="D18" s="212"/>
      <c r="E18" s="213"/>
    </row>
    <row r="19" spans="1:5" s="21" customFormat="1" ht="16.5" customHeight="1" x14ac:dyDescent="0.25">
      <c r="A19" s="148" t="b">
        <v>0</v>
      </c>
      <c r="B19" s="212" t="s">
        <v>2574</v>
      </c>
      <c r="C19" s="212"/>
      <c r="D19" s="131"/>
      <c r="E19" s="48"/>
    </row>
    <row r="20" spans="1:5" s="21" customFormat="1" x14ac:dyDescent="0.25">
      <c r="A20" s="132"/>
      <c r="B20" s="219"/>
      <c r="C20" s="219"/>
      <c r="D20" s="133"/>
      <c r="E20" s="9"/>
    </row>
    <row r="21" spans="1:5" ht="35.25" customHeight="1" x14ac:dyDescent="0.25">
      <c r="A21" s="206" t="s">
        <v>84</v>
      </c>
      <c r="B21" s="207"/>
      <c r="C21" s="207"/>
      <c r="D21" s="207"/>
      <c r="E21" s="208"/>
    </row>
    <row r="22" spans="1:5" ht="2.25" customHeight="1" x14ac:dyDescent="0.25">
      <c r="A22" s="209"/>
      <c r="B22" s="210"/>
      <c r="C22" s="210"/>
      <c r="D22" s="210"/>
      <c r="E22" s="211"/>
    </row>
    <row r="23" spans="1:5" hidden="1" x14ac:dyDescent="0.25"/>
    <row r="24" spans="1:5" hidden="1" x14ac:dyDescent="0.25"/>
    <row r="25" spans="1:5" hidden="1" x14ac:dyDescent="0.25"/>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sheetData>
  <sheetProtection password="E723" sheet="1" objects="1" scenarios="1"/>
  <mergeCells count="19">
    <mergeCell ref="B16:C16"/>
    <mergeCell ref="B17:C17"/>
    <mergeCell ref="B19:C19"/>
    <mergeCell ref="A21:E22"/>
    <mergeCell ref="B15:C15"/>
    <mergeCell ref="B18:E18"/>
    <mergeCell ref="D14:E17"/>
    <mergeCell ref="C1:E1"/>
    <mergeCell ref="C2:E2"/>
    <mergeCell ref="C3:E3"/>
    <mergeCell ref="C4:E4"/>
    <mergeCell ref="C5:E5"/>
    <mergeCell ref="A6:B6"/>
    <mergeCell ref="C6:E6"/>
    <mergeCell ref="A10:E10"/>
    <mergeCell ref="A8:E8"/>
    <mergeCell ref="B20:C20"/>
    <mergeCell ref="A12:C12"/>
    <mergeCell ref="B14:C14"/>
  </mergeCells>
  <dataValidations xWindow="617" yWindow="578" count="2">
    <dataValidation type="decimal" operator="greaterThan" allowBlank="1" showInputMessage="1" showErrorMessage="1" error="Saisir un nombre" sqref="D12:D13">
      <formula1>0</formula1>
    </dataValidation>
    <dataValidation operator="greaterThan" allowBlank="1" showInputMessage="1" showErrorMessage="1" error="Saisir un nombre" sqref="D14:E17"/>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from>
                    <xdr:col>0</xdr:col>
                    <xdr:colOff>85725</xdr:colOff>
                    <xdr:row>13</xdr:row>
                    <xdr:rowOff>28575</xdr:rowOff>
                  </from>
                  <to>
                    <xdr:col>1</xdr:col>
                    <xdr:colOff>0</xdr:colOff>
                    <xdr:row>13</xdr:row>
                    <xdr:rowOff>171450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0</xdr:col>
                    <xdr:colOff>85725</xdr:colOff>
                    <xdr:row>14</xdr:row>
                    <xdr:rowOff>9525</xdr:rowOff>
                  </from>
                  <to>
                    <xdr:col>1</xdr:col>
                    <xdr:colOff>9525</xdr:colOff>
                    <xdr:row>14</xdr:row>
                    <xdr:rowOff>171450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85725</xdr:colOff>
                    <xdr:row>15</xdr:row>
                    <xdr:rowOff>19050</xdr:rowOff>
                  </from>
                  <to>
                    <xdr:col>0</xdr:col>
                    <xdr:colOff>266700</xdr:colOff>
                    <xdr:row>15</xdr:row>
                    <xdr:rowOff>171450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0</xdr:col>
                    <xdr:colOff>85725</xdr:colOff>
                    <xdr:row>16</xdr:row>
                    <xdr:rowOff>0</xdr:rowOff>
                  </from>
                  <to>
                    <xdr:col>1</xdr:col>
                    <xdr:colOff>9525</xdr:colOff>
                    <xdr:row>16</xdr:row>
                    <xdr:rowOff>161925</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0</xdr:col>
                    <xdr:colOff>85725</xdr:colOff>
                    <xdr:row>17</xdr:row>
                    <xdr:rowOff>9525</xdr:rowOff>
                  </from>
                  <to>
                    <xdr:col>1</xdr:col>
                    <xdr:colOff>9525</xdr:colOff>
                    <xdr:row>17</xdr:row>
                    <xdr:rowOff>171450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85725</xdr:colOff>
                    <xdr:row>18</xdr:row>
                    <xdr:rowOff>0</xdr:rowOff>
                  </from>
                  <to>
                    <xdr:col>1</xdr:col>
                    <xdr:colOff>9525</xdr:colOff>
                    <xdr:row>18</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7"/>
  <sheetViews>
    <sheetView zoomScaleNormal="100" workbookViewId="0">
      <selection activeCell="A15" sqref="A15:E15"/>
    </sheetView>
  </sheetViews>
  <sheetFormatPr baseColWidth="10" defaultColWidth="0" defaultRowHeight="15" zeroHeight="1" x14ac:dyDescent="0.25"/>
  <cols>
    <col min="1" max="1" width="23.7109375" style="29" customWidth="1"/>
    <col min="2" max="2" width="46.7109375" style="12" customWidth="1"/>
    <col min="3" max="4" width="16.7109375" style="12" customWidth="1"/>
    <col min="5" max="5" width="16.7109375" style="69" customWidth="1"/>
    <col min="6" max="6" width="0.140625" customWidth="1"/>
    <col min="7" max="16383" width="11.42578125" hidden="1"/>
    <col min="16384" max="16384" width="5.85546875" hidden="1"/>
  </cols>
  <sheetData>
    <row r="1" spans="1:5" s="21" customFormat="1" x14ac:dyDescent="0.25">
      <c r="A1" s="2"/>
      <c r="B1" s="28"/>
      <c r="C1" s="191" t="s">
        <v>0</v>
      </c>
      <c r="D1" s="192"/>
      <c r="E1" s="193"/>
    </row>
    <row r="2" spans="1:5" s="21" customFormat="1" x14ac:dyDescent="0.25">
      <c r="A2" s="3"/>
      <c r="B2" s="17"/>
      <c r="C2" s="194" t="s">
        <v>1</v>
      </c>
      <c r="D2" s="195"/>
      <c r="E2" s="196"/>
    </row>
    <row r="3" spans="1:5" s="21" customFormat="1" x14ac:dyDescent="0.25">
      <c r="A3" s="14"/>
      <c r="B3" s="17"/>
      <c r="C3" s="194" t="s">
        <v>2</v>
      </c>
      <c r="D3" s="195"/>
      <c r="E3" s="196"/>
    </row>
    <row r="4" spans="1:5" s="21" customFormat="1" x14ac:dyDescent="0.25">
      <c r="A4" s="14"/>
      <c r="B4" s="17"/>
      <c r="C4" s="194" t="s">
        <v>3</v>
      </c>
      <c r="D4" s="195"/>
      <c r="E4" s="196"/>
    </row>
    <row r="5" spans="1:5" s="21" customFormat="1" x14ac:dyDescent="0.25">
      <c r="A5" s="3"/>
      <c r="B5" s="17"/>
      <c r="C5" s="197" t="s">
        <v>4</v>
      </c>
      <c r="D5" s="198"/>
      <c r="E5" s="199"/>
    </row>
    <row r="6" spans="1:5" s="21" customFormat="1" ht="40.5" customHeight="1" x14ac:dyDescent="0.25">
      <c r="A6" s="169" t="s">
        <v>5</v>
      </c>
      <c r="B6" s="171"/>
      <c r="C6" s="169" t="s">
        <v>2550</v>
      </c>
      <c r="D6" s="170"/>
      <c r="E6" s="171"/>
    </row>
    <row r="7" spans="1:5" s="21" customFormat="1" x14ac:dyDescent="0.25">
      <c r="A7" s="14" t="str">
        <f>CODFORMULAIRE&amp;" - version "&amp;VERSIONFORMULAIRE&amp;" du "&amp;TEXT(DATEVERSIONFORMULAIRE,"jj/mm/aaaa")</f>
        <v>F_DPF_AEAP_CHARTEPHYTO - version 1.0 du 01/01/2017</v>
      </c>
      <c r="B7" s="51"/>
      <c r="C7" s="51"/>
      <c r="D7" s="51"/>
      <c r="E7" s="48"/>
    </row>
    <row r="8" spans="1:5" s="21" customFormat="1" x14ac:dyDescent="0.25">
      <c r="A8" s="200" t="s">
        <v>23</v>
      </c>
      <c r="B8" s="201"/>
      <c r="C8" s="201"/>
      <c r="D8" s="201"/>
      <c r="E8" s="202"/>
    </row>
    <row r="9" spans="1:5" s="21" customFormat="1" hidden="1" x14ac:dyDescent="0.25">
      <c r="A9" s="14"/>
      <c r="B9" s="51"/>
      <c r="C9" s="51"/>
      <c r="D9" s="51"/>
      <c r="E9" s="48"/>
    </row>
    <row r="10" spans="1:5" s="21" customFormat="1" x14ac:dyDescent="0.25">
      <c r="A10" s="14"/>
      <c r="B10" s="51"/>
      <c r="C10" s="51"/>
      <c r="D10" s="51"/>
      <c r="E10" s="48"/>
    </row>
    <row r="11" spans="1:5" ht="21" x14ac:dyDescent="0.35">
      <c r="A11" s="183" t="s">
        <v>9</v>
      </c>
      <c r="B11" s="184"/>
      <c r="C11" s="184"/>
      <c r="D11" s="184"/>
      <c r="E11" s="185"/>
    </row>
    <row r="12" spans="1:5" ht="21" x14ac:dyDescent="0.35">
      <c r="A12" s="75"/>
      <c r="B12" s="10"/>
      <c r="C12" s="10"/>
      <c r="D12" s="10"/>
      <c r="E12" s="76"/>
    </row>
    <row r="13" spans="1:5" ht="15.75" x14ac:dyDescent="0.25">
      <c r="A13" s="229" t="s">
        <v>10</v>
      </c>
      <c r="B13" s="229"/>
      <c r="C13" s="229"/>
      <c r="D13" s="229"/>
      <c r="E13" s="229"/>
    </row>
    <row r="14" spans="1:5" ht="30" customHeight="1" x14ac:dyDescent="0.25">
      <c r="A14" s="238" t="s">
        <v>2559</v>
      </c>
      <c r="B14" s="239"/>
      <c r="C14" s="239"/>
      <c r="D14" s="239"/>
      <c r="E14" s="240"/>
    </row>
    <row r="15" spans="1:5" ht="52.5" customHeight="1" x14ac:dyDescent="0.25">
      <c r="A15" s="230"/>
      <c r="B15" s="231"/>
      <c r="C15" s="231"/>
      <c r="D15" s="231"/>
      <c r="E15" s="232"/>
    </row>
    <row r="16" spans="1:5" s="82" customFormat="1" ht="30" customHeight="1" x14ac:dyDescent="0.25">
      <c r="A16" s="241" t="s">
        <v>2560</v>
      </c>
      <c r="B16" s="242"/>
      <c r="C16" s="242"/>
      <c r="D16" s="242"/>
      <c r="E16" s="243"/>
    </row>
    <row r="17" spans="1:5" s="82" customFormat="1" ht="30" customHeight="1" thickBot="1" x14ac:dyDescent="0.3">
      <c r="A17" s="244" t="s">
        <v>2547</v>
      </c>
      <c r="B17" s="134" t="s">
        <v>2548</v>
      </c>
      <c r="C17" s="96" t="s">
        <v>93</v>
      </c>
      <c r="D17" s="93"/>
      <c r="E17" s="94"/>
    </row>
    <row r="18" spans="1:5" s="21" customFormat="1" ht="20.100000000000001" customHeight="1" x14ac:dyDescent="0.25">
      <c r="A18" s="245"/>
      <c r="B18" s="246" t="s">
        <v>2549</v>
      </c>
      <c r="C18" s="247"/>
      <c r="D18" s="83"/>
      <c r="E18" s="84"/>
    </row>
    <row r="19" spans="1:5" s="21" customFormat="1" ht="20.100000000000001" customHeight="1" x14ac:dyDescent="0.25">
      <c r="A19" s="95"/>
      <c r="B19" s="97" t="e">
        <f>VLOOKUP($A19,'communes CA17062016'!$A$2:$C$2480,2,FALSE)</f>
        <v>#N/A</v>
      </c>
      <c r="C19" s="98" t="e">
        <f>VLOOKUP($A19,'communes CA17062016'!$A$2:$C$2480,3,FALSE)</f>
        <v>#N/A</v>
      </c>
      <c r="D19" s="81"/>
      <c r="E19" s="135"/>
    </row>
    <row r="20" spans="1:5" s="21" customFormat="1" ht="20.100000000000001" customHeight="1" x14ac:dyDescent="0.25">
      <c r="A20" s="95"/>
      <c r="B20" s="97" t="e">
        <f>VLOOKUP($A20,'communes CA17062016'!$A$2:$C$2480,2,FALSE)</f>
        <v>#N/A</v>
      </c>
      <c r="C20" s="98" t="e">
        <f>VLOOKUP($A20,'communes CA17062016'!$A$2:$C$2480,3,FALSE)</f>
        <v>#N/A</v>
      </c>
      <c r="D20" s="81"/>
      <c r="E20" s="135"/>
    </row>
    <row r="21" spans="1:5" s="21" customFormat="1" ht="20.100000000000001" customHeight="1" x14ac:dyDescent="0.25">
      <c r="A21" s="95"/>
      <c r="B21" s="97" t="e">
        <f>VLOOKUP($A21,'communes CA17062016'!$A$2:$C$2480,2,FALSE)</f>
        <v>#N/A</v>
      </c>
      <c r="C21" s="98" t="e">
        <f>VLOOKUP($A21,'communes CA17062016'!$A$2:$C$2480,3,FALSE)</f>
        <v>#N/A</v>
      </c>
      <c r="D21" s="81"/>
      <c r="E21" s="135"/>
    </row>
    <row r="22" spans="1:5" s="21" customFormat="1" ht="20.100000000000001" customHeight="1" x14ac:dyDescent="0.25">
      <c r="A22" s="95"/>
      <c r="B22" s="97" t="e">
        <f>VLOOKUP($A22,'communes CA17062016'!$A$2:$C$2480,2,FALSE)</f>
        <v>#N/A</v>
      </c>
      <c r="C22" s="98" t="e">
        <f>VLOOKUP($A22,'communes CA17062016'!$A$2:$C$2480,3,FALSE)</f>
        <v>#N/A</v>
      </c>
      <c r="D22" s="81"/>
      <c r="E22" s="135"/>
    </row>
    <row r="23" spans="1:5" s="21" customFormat="1" ht="20.100000000000001" customHeight="1" x14ac:dyDescent="0.25">
      <c r="A23" s="95"/>
      <c r="B23" s="97" t="e">
        <f>VLOOKUP($A23,'communes CA17062016'!$A$2:$C$2480,2,FALSE)</f>
        <v>#N/A</v>
      </c>
      <c r="C23" s="98" t="e">
        <f>VLOOKUP($A23,'communes CA17062016'!$A$2:$C$2480,3,FALSE)</f>
        <v>#N/A</v>
      </c>
      <c r="D23" s="81"/>
      <c r="E23" s="135"/>
    </row>
    <row r="24" spans="1:5" s="21" customFormat="1" ht="20.100000000000001" customHeight="1" x14ac:dyDescent="0.25">
      <c r="A24" s="95"/>
      <c r="B24" s="97" t="e">
        <f>VLOOKUP($A24,'communes CA17062016'!$A$2:$C$2480,2,FALSE)</f>
        <v>#N/A</v>
      </c>
      <c r="C24" s="98" t="e">
        <f>VLOOKUP($A24,'communes CA17062016'!$A$2:$C$2480,3,FALSE)</f>
        <v>#N/A</v>
      </c>
      <c r="D24" s="81"/>
      <c r="E24" s="135"/>
    </row>
    <row r="25" spans="1:5" s="21" customFormat="1" ht="20.100000000000001" customHeight="1" x14ac:dyDescent="0.25">
      <c r="A25" s="95"/>
      <c r="B25" s="97" t="e">
        <f>VLOOKUP($A25,'communes CA17062016'!$A$2:$C$2480,2,FALSE)</f>
        <v>#N/A</v>
      </c>
      <c r="C25" s="98" t="e">
        <f>VLOOKUP($A25,'communes CA17062016'!$A$2:$C$2480,3,FALSE)</f>
        <v>#N/A</v>
      </c>
      <c r="D25" s="81"/>
      <c r="E25" s="135"/>
    </row>
    <row r="26" spans="1:5" s="21" customFormat="1" ht="20.100000000000001" customHeight="1" x14ac:dyDescent="0.25">
      <c r="A26" s="95"/>
      <c r="B26" s="97" t="e">
        <f>VLOOKUP($A26,'communes CA17062016'!$A$2:$C$2480,2,FALSE)</f>
        <v>#N/A</v>
      </c>
      <c r="C26" s="98" t="e">
        <f>VLOOKUP($A26,'communes CA17062016'!$A$2:$C$2480,3,FALSE)</f>
        <v>#N/A</v>
      </c>
      <c r="D26" s="81"/>
      <c r="E26" s="135"/>
    </row>
    <row r="27" spans="1:5" s="21" customFormat="1" ht="20.100000000000001" customHeight="1" x14ac:dyDescent="0.25">
      <c r="A27" s="95"/>
      <c r="B27" s="97" t="e">
        <f>VLOOKUP($A27,'communes CA17062016'!$A$2:$C$2480,2,FALSE)</f>
        <v>#N/A</v>
      </c>
      <c r="C27" s="98" t="e">
        <f>VLOOKUP($A27,'communes CA17062016'!$A$2:$C$2480,3,FALSE)</f>
        <v>#N/A</v>
      </c>
      <c r="D27" s="81"/>
      <c r="E27" s="135"/>
    </row>
    <row r="28" spans="1:5" s="21" customFormat="1" ht="20.100000000000001" customHeight="1" x14ac:dyDescent="0.25">
      <c r="A28" s="95"/>
      <c r="B28" s="97" t="e">
        <f>VLOOKUP($A28,'communes CA17062016'!$A$2:$C$2480,2,FALSE)</f>
        <v>#N/A</v>
      </c>
      <c r="C28" s="98" t="e">
        <f>VLOOKUP($A28,'communes CA17062016'!$A$2:$C$2480,3,FALSE)</f>
        <v>#N/A</v>
      </c>
      <c r="D28" s="81"/>
      <c r="E28" s="135"/>
    </row>
    <row r="29" spans="1:5" s="21" customFormat="1" ht="20.100000000000001" customHeight="1" x14ac:dyDescent="0.25">
      <c r="A29" s="95"/>
      <c r="B29" s="97" t="e">
        <f>VLOOKUP($A29,'communes CA17062016'!$A$2:$C$2480,2,FALSE)</f>
        <v>#N/A</v>
      </c>
      <c r="C29" s="98" t="e">
        <f>VLOOKUP($A29,'communes CA17062016'!$A$2:$C$2480,3,FALSE)</f>
        <v>#N/A</v>
      </c>
      <c r="D29" s="81"/>
      <c r="E29" s="135"/>
    </row>
    <row r="30" spans="1:5" s="21" customFormat="1" ht="20.100000000000001" customHeight="1" x14ac:dyDescent="0.25">
      <c r="A30" s="95"/>
      <c r="B30" s="97" t="e">
        <f>VLOOKUP($A30,'communes CA17062016'!$A$2:$C$2480,2,FALSE)</f>
        <v>#N/A</v>
      </c>
      <c r="C30" s="98" t="e">
        <f>VLOOKUP($A30,'communes CA17062016'!$A$2:$C$2480,3,FALSE)</f>
        <v>#N/A</v>
      </c>
      <c r="D30" s="81"/>
      <c r="E30" s="135"/>
    </row>
    <row r="31" spans="1:5" s="21" customFormat="1" ht="20.100000000000001" customHeight="1" x14ac:dyDescent="0.25">
      <c r="A31" s="95"/>
      <c r="B31" s="97" t="e">
        <f>VLOOKUP($A31,'communes CA17062016'!$A$2:$C$2480,2,FALSE)</f>
        <v>#N/A</v>
      </c>
      <c r="C31" s="98" t="e">
        <f>VLOOKUP($A31,'communes CA17062016'!$A$2:$C$2480,3,FALSE)</f>
        <v>#N/A</v>
      </c>
      <c r="D31" s="81"/>
      <c r="E31" s="135"/>
    </row>
    <row r="32" spans="1:5" s="21" customFormat="1" ht="20.100000000000001" customHeight="1" x14ac:dyDescent="0.25">
      <c r="A32" s="95"/>
      <c r="B32" s="97" t="e">
        <f>VLOOKUP($A32,'communes CA17062016'!$A$2:$C$2480,2,FALSE)</f>
        <v>#N/A</v>
      </c>
      <c r="C32" s="98" t="e">
        <f>VLOOKUP($A32,'communes CA17062016'!$A$2:$C$2480,3,FALSE)</f>
        <v>#N/A</v>
      </c>
      <c r="D32" s="81"/>
      <c r="E32" s="135"/>
    </row>
    <row r="33" spans="1:5" s="21" customFormat="1" ht="20.100000000000001" customHeight="1" x14ac:dyDescent="0.25">
      <c r="A33" s="95"/>
      <c r="B33" s="97" t="e">
        <f>VLOOKUP($A33,'communes CA17062016'!$A$2:$C$2480,2,FALSE)</f>
        <v>#N/A</v>
      </c>
      <c r="C33" s="98" t="e">
        <f>VLOOKUP($A33,'communes CA17062016'!$A$2:$C$2480,3,FALSE)</f>
        <v>#N/A</v>
      </c>
      <c r="D33" s="81"/>
      <c r="E33" s="135"/>
    </row>
    <row r="34" spans="1:5" ht="30" customHeight="1" x14ac:dyDescent="0.25">
      <c r="A34" s="251" t="s">
        <v>2561</v>
      </c>
      <c r="B34" s="252"/>
      <c r="C34" s="252"/>
      <c r="D34" s="253"/>
      <c r="E34" s="254"/>
    </row>
    <row r="35" spans="1:5" ht="78" customHeight="1" x14ac:dyDescent="0.25">
      <c r="A35" s="233" t="str">
        <f>Texte_contexte!A2</f>
        <v>[NOM DU MAITRE D'OUVRAGE A COMPLETER A L'ETAPE 1.1] s'est engagé en signant la Charte d'Entretien des Espaces Publics version 2017 le [DATE DE SIGNATURE A COMPLETER A l'ETAPE 1.2] avec l'objectif d'atteindre le niveau [NIVEAU D'ENGAGEMENT A COMPLETER A L'ETAPE 1.2]. Afin de répondre aux exigences de la Charte et de déployer largement les techniques alternatives à l'usage des produits phytosanitaires auprès de ses agents, la collectivité sollicite l'Agence de l'Eau pour un financement concernant : [DESIGNATION DE L'OPERATION A COMPLETER A L'ETAPE 3.1.1].</v>
      </c>
      <c r="B35" s="234"/>
      <c r="C35" s="234"/>
      <c r="D35" s="234"/>
      <c r="E35" s="235"/>
    </row>
    <row r="36" spans="1:5" s="21" customFormat="1" ht="18" customHeight="1" x14ac:dyDescent="0.25">
      <c r="A36" s="223" t="s">
        <v>2587</v>
      </c>
      <c r="B36" s="224"/>
      <c r="C36" s="224"/>
      <c r="D36" s="224"/>
      <c r="E36" s="225"/>
    </row>
    <row r="37" spans="1:5" s="21" customFormat="1" ht="53.25" customHeight="1" x14ac:dyDescent="0.25">
      <c r="A37" s="226"/>
      <c r="B37" s="227"/>
      <c r="C37" s="227"/>
      <c r="D37" s="227"/>
      <c r="E37" s="228"/>
    </row>
    <row r="38" spans="1:5" s="82" customFormat="1" ht="24.75" customHeight="1" x14ac:dyDescent="0.25">
      <c r="A38" s="238" t="s">
        <v>2564</v>
      </c>
      <c r="B38" s="239"/>
      <c r="C38" s="239"/>
      <c r="D38" s="239"/>
      <c r="E38" s="240"/>
    </row>
    <row r="39" spans="1:5" ht="67.5" customHeight="1" x14ac:dyDescent="0.25">
      <c r="A39" s="230"/>
      <c r="B39" s="231"/>
      <c r="C39" s="231"/>
      <c r="D39" s="231"/>
      <c r="E39" s="232"/>
    </row>
    <row r="40" spans="1:5" x14ac:dyDescent="0.25">
      <c r="A40" s="14"/>
      <c r="B40" s="51"/>
      <c r="C40" s="51"/>
      <c r="D40" s="51"/>
      <c r="E40" s="48"/>
    </row>
    <row r="41" spans="1:5" ht="15.75" x14ac:dyDescent="0.25">
      <c r="A41" s="248" t="s">
        <v>22</v>
      </c>
      <c r="B41" s="249"/>
      <c r="C41" s="249"/>
      <c r="D41" s="249"/>
      <c r="E41" s="250"/>
    </row>
    <row r="42" spans="1:5" ht="15.75" x14ac:dyDescent="0.25">
      <c r="A42" s="236" t="s">
        <v>11</v>
      </c>
      <c r="B42" s="237"/>
      <c r="C42" s="237"/>
      <c r="D42" s="61"/>
      <c r="E42" s="11"/>
    </row>
    <row r="43" spans="1:5" x14ac:dyDescent="0.25">
      <c r="A43" s="14"/>
      <c r="B43" s="51"/>
      <c r="C43" s="51"/>
      <c r="D43" s="51"/>
      <c r="E43" s="48"/>
    </row>
    <row r="44" spans="1:5" hidden="1" x14ac:dyDescent="0.25"/>
    <row r="45" spans="1:5" hidden="1" x14ac:dyDescent="0.25"/>
    <row r="46" spans="1:5" hidden="1" x14ac:dyDescent="0.25"/>
    <row r="47" spans="1:5" hidden="1" x14ac:dyDescent="0.25"/>
    <row r="48" spans="1: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sheetData>
  <sheetProtection password="E723" sheet="1" objects="1" scenarios="1"/>
  <mergeCells count="23">
    <mergeCell ref="A42:C42"/>
    <mergeCell ref="A14:E14"/>
    <mergeCell ref="A16:E16"/>
    <mergeCell ref="A38:E38"/>
    <mergeCell ref="A39:E39"/>
    <mergeCell ref="A17:A18"/>
    <mergeCell ref="B18:C18"/>
    <mergeCell ref="A41:E41"/>
    <mergeCell ref="A34:E34"/>
    <mergeCell ref="C1:E1"/>
    <mergeCell ref="C2:E2"/>
    <mergeCell ref="C3:E3"/>
    <mergeCell ref="C4:E4"/>
    <mergeCell ref="C5:E5"/>
    <mergeCell ref="A6:B6"/>
    <mergeCell ref="C6:E6"/>
    <mergeCell ref="A8:E8"/>
    <mergeCell ref="A36:E36"/>
    <mergeCell ref="A37:E37"/>
    <mergeCell ref="A11:E11"/>
    <mergeCell ref="A13:E13"/>
    <mergeCell ref="A15:E15"/>
    <mergeCell ref="A35:E35"/>
  </mergeCells>
  <conditionalFormatting sqref="A15 A39">
    <cfRule type="containsBlanks" dxfId="12" priority="16">
      <formula>LEN(TRIM(A15))=0</formula>
    </cfRule>
  </conditionalFormatting>
  <conditionalFormatting sqref="D42">
    <cfRule type="containsBlanks" dxfId="11" priority="15">
      <formula>LEN(TRIM(D42))=0</formula>
    </cfRule>
  </conditionalFormatting>
  <conditionalFormatting sqref="A19">
    <cfRule type="containsBlanks" dxfId="10" priority="4">
      <formula>LEN(TRIM(A19))=0</formula>
    </cfRule>
  </conditionalFormatting>
  <conditionalFormatting sqref="B19:C33">
    <cfRule type="notContainsErrors" dxfId="9" priority="17">
      <formula>NOT(ISERROR(B19))</formula>
    </cfRule>
  </conditionalFormatting>
  <dataValidations count="1">
    <dataValidation allowBlank="1" showErrorMessage="1" sqref="A39:E39 A15:E15 B17:B33"/>
  </dataValidations>
  <printOptions horizontalCentered="1"/>
  <pageMargins left="0.7" right="0.7" top="0.75" bottom="0.75" header="0.3" footer="0.3"/>
  <pageSetup paperSize="9" scale="72" orientation="portrait" r:id="rId1"/>
  <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N° INSEE inexistant ou n'appartenant pas au bassin Artois-Picardie.">
          <x14:formula1>
            <xm:f>'communes CA17062016'!$A$2:$A$2480</xm:f>
          </x14:formula1>
          <xm:sqref>A19:A33</xm:sqref>
        </x14:dataValidation>
        <x14:dataValidation type="date" operator="greaterThanOrEqual" allowBlank="1" showInputMessage="1" showErrorMessage="1" error="Cette date doit être postérieure à la date de signature de la Charte (indiquée à l'étape 1.2  de ce formulaire).">
          <x14:formula1>
            <xm:f>'Etape 1 - Le demandeur '!E35</xm:f>
          </x14:formula1>
          <xm:sqref>D42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2"/>
  <sheetViews>
    <sheetView workbookViewId="0">
      <selection activeCell="B12" sqref="B12:E12"/>
    </sheetView>
  </sheetViews>
  <sheetFormatPr baseColWidth="10" defaultColWidth="0" defaultRowHeight="15" zeroHeight="1" x14ac:dyDescent="0.25"/>
  <cols>
    <col min="1" max="1" width="46.7109375" customWidth="1"/>
    <col min="2" max="2" width="23.7109375" customWidth="1"/>
    <col min="3" max="3" width="5.7109375" style="21" customWidth="1"/>
    <col min="4" max="4" width="6.7109375" customWidth="1"/>
    <col min="5" max="5" width="19.7109375" customWidth="1"/>
    <col min="6" max="6" width="18.7109375" customWidth="1"/>
    <col min="7" max="7" width="0.140625" style="12" customWidth="1"/>
    <col min="8" max="16383" width="11.42578125" hidden="1"/>
    <col min="16384" max="16384" width="5.28515625" hidden="1"/>
  </cols>
  <sheetData>
    <row r="1" spans="1:7" s="21" customFormat="1" x14ac:dyDescent="0.25">
      <c r="A1" s="2"/>
      <c r="B1" s="46"/>
      <c r="C1" s="28"/>
      <c r="D1" s="191" t="s">
        <v>0</v>
      </c>
      <c r="E1" s="192"/>
      <c r="F1" s="193"/>
      <c r="G1" s="12"/>
    </row>
    <row r="2" spans="1:7" s="21" customFormat="1" x14ac:dyDescent="0.25">
      <c r="A2" s="3"/>
      <c r="B2" s="13"/>
      <c r="C2" s="17"/>
      <c r="D2" s="194" t="s">
        <v>1</v>
      </c>
      <c r="E2" s="195"/>
      <c r="F2" s="196"/>
      <c r="G2" s="12"/>
    </row>
    <row r="3" spans="1:7" s="21" customFormat="1" x14ac:dyDescent="0.25">
      <c r="A3" s="14"/>
      <c r="B3" s="13"/>
      <c r="C3" s="17"/>
      <c r="D3" s="194" t="s">
        <v>2</v>
      </c>
      <c r="E3" s="195"/>
      <c r="F3" s="196"/>
      <c r="G3" s="12"/>
    </row>
    <row r="4" spans="1:7" s="21" customFormat="1" x14ac:dyDescent="0.25">
      <c r="A4" s="14"/>
      <c r="B4" s="13"/>
      <c r="C4" s="17"/>
      <c r="D4" s="194" t="s">
        <v>3</v>
      </c>
      <c r="E4" s="195"/>
      <c r="F4" s="196"/>
      <c r="G4" s="12"/>
    </row>
    <row r="5" spans="1:7" s="21" customFormat="1" x14ac:dyDescent="0.25">
      <c r="A5" s="72"/>
      <c r="B5" s="73"/>
      <c r="C5" s="74"/>
      <c r="D5" s="197" t="s">
        <v>4</v>
      </c>
      <c r="E5" s="198"/>
      <c r="F5" s="199"/>
      <c r="G5" s="12"/>
    </row>
    <row r="6" spans="1:7" s="21" customFormat="1" ht="40.5" customHeight="1" x14ac:dyDescent="0.25">
      <c r="A6" s="268" t="s">
        <v>5</v>
      </c>
      <c r="B6" s="269"/>
      <c r="C6" s="270"/>
      <c r="D6" s="169" t="s">
        <v>2550</v>
      </c>
      <c r="E6" s="170"/>
      <c r="F6" s="171"/>
      <c r="G6" s="12"/>
    </row>
    <row r="7" spans="1:7" s="21" customFormat="1" x14ac:dyDescent="0.25">
      <c r="A7" s="14" t="str">
        <f>CODFORMULAIRE&amp;" - version "&amp;VERSIONFORMULAIRE&amp;" du "&amp;TEXT(DATEVERSIONFORMULAIRE,"jj/mm/aaaa")</f>
        <v>F_DPF_AEAP_CHARTEPHYTO - version 1.0 du 01/01/2017</v>
      </c>
      <c r="B7" s="51"/>
      <c r="C7" s="51"/>
      <c r="D7" s="51"/>
      <c r="E7" s="51"/>
      <c r="F7" s="48"/>
      <c r="G7" s="12"/>
    </row>
    <row r="8" spans="1:7" s="21" customFormat="1" x14ac:dyDescent="0.25">
      <c r="A8" s="200" t="s">
        <v>23</v>
      </c>
      <c r="B8" s="201"/>
      <c r="C8" s="201"/>
      <c r="D8" s="201"/>
      <c r="E8" s="201"/>
      <c r="F8" s="202"/>
      <c r="G8" s="12"/>
    </row>
    <row r="9" spans="1:7" s="21" customFormat="1" x14ac:dyDescent="0.25">
      <c r="A9" s="14"/>
      <c r="B9" s="51"/>
      <c r="C9" s="51"/>
      <c r="D9" s="51"/>
      <c r="E9" s="51"/>
      <c r="F9" s="48"/>
      <c r="G9" s="12"/>
    </row>
    <row r="10" spans="1:7" ht="21" x14ac:dyDescent="0.35">
      <c r="A10" s="183" t="s">
        <v>81</v>
      </c>
      <c r="B10" s="184"/>
      <c r="C10" s="184"/>
      <c r="D10" s="184"/>
      <c r="E10" s="184"/>
      <c r="F10" s="185"/>
    </row>
    <row r="11" spans="1:7" x14ac:dyDescent="0.25">
      <c r="A11" s="20"/>
      <c r="B11" s="46"/>
      <c r="C11" s="46"/>
      <c r="D11" s="52"/>
      <c r="E11" s="52"/>
      <c r="F11" s="47"/>
    </row>
    <row r="12" spans="1:7" x14ac:dyDescent="0.25">
      <c r="A12" s="15" t="s">
        <v>2578</v>
      </c>
      <c r="B12" s="266"/>
      <c r="C12" s="266"/>
      <c r="D12" s="266"/>
      <c r="E12" s="266"/>
      <c r="F12" s="17"/>
    </row>
    <row r="13" spans="1:7" x14ac:dyDescent="0.25">
      <c r="A13" s="19" t="s">
        <v>83</v>
      </c>
      <c r="B13" s="267"/>
      <c r="C13" s="267"/>
      <c r="D13" s="267"/>
      <c r="E13" s="267"/>
      <c r="F13" s="48"/>
    </row>
    <row r="14" spans="1:7" x14ac:dyDescent="0.25">
      <c r="A14" s="18"/>
      <c r="B14" s="136"/>
      <c r="C14" s="136"/>
      <c r="D14" s="136"/>
      <c r="E14" s="136"/>
      <c r="F14" s="137"/>
    </row>
    <row r="15" spans="1:7" x14ac:dyDescent="0.25">
      <c r="A15" s="258" t="s">
        <v>2566</v>
      </c>
      <c r="B15" s="259"/>
      <c r="C15" s="259"/>
      <c r="D15" s="259"/>
      <c r="E15" s="259"/>
      <c r="F15" s="260"/>
    </row>
    <row r="16" spans="1:7" ht="15" customHeight="1" x14ac:dyDescent="0.25">
      <c r="A16" s="262" t="s">
        <v>2567</v>
      </c>
      <c r="B16" s="263"/>
      <c r="C16" s="263"/>
      <c r="D16" s="263"/>
      <c r="E16" s="58"/>
      <c r="F16" s="48" t="s">
        <v>72</v>
      </c>
    </row>
    <row r="17" spans="1:7" s="21" customFormat="1" ht="15" customHeight="1" x14ac:dyDescent="0.25">
      <c r="A17" s="262" t="s">
        <v>2568</v>
      </c>
      <c r="B17" s="263"/>
      <c r="C17" s="263"/>
      <c r="D17" s="263"/>
      <c r="E17" s="71"/>
      <c r="F17" s="48" t="s">
        <v>73</v>
      </c>
      <c r="G17" s="12"/>
    </row>
    <row r="18" spans="1:7" s="21" customFormat="1" ht="15" customHeight="1" x14ac:dyDescent="0.25">
      <c r="A18" s="264" t="s">
        <v>2569</v>
      </c>
      <c r="B18" s="265"/>
      <c r="C18" s="265"/>
      <c r="D18" s="265"/>
      <c r="E18" s="99">
        <f>MT_HT+MT_TTC</f>
        <v>0</v>
      </c>
      <c r="F18" s="48"/>
      <c r="G18" s="12"/>
    </row>
    <row r="19" spans="1:7" s="21" customFormat="1" ht="15" customHeight="1" x14ac:dyDescent="0.25">
      <c r="A19" s="139"/>
      <c r="B19" s="140"/>
      <c r="C19" s="140"/>
      <c r="D19" s="140"/>
      <c r="E19" s="141"/>
      <c r="F19" s="48"/>
      <c r="G19" s="12"/>
    </row>
    <row r="20" spans="1:7" ht="15" customHeight="1" x14ac:dyDescent="0.25">
      <c r="A20" s="258" t="s">
        <v>2575</v>
      </c>
      <c r="B20" s="259"/>
      <c r="C20" s="259"/>
      <c r="D20" s="259"/>
      <c r="E20" s="259"/>
      <c r="F20" s="260"/>
    </row>
    <row r="21" spans="1:7" ht="30" customHeight="1" x14ac:dyDescent="0.25">
      <c r="A21" s="258" t="s">
        <v>25</v>
      </c>
      <c r="B21" s="259"/>
      <c r="C21" s="259"/>
      <c r="D21" s="259"/>
      <c r="E21" s="259"/>
      <c r="F21" s="260"/>
    </row>
    <row r="22" spans="1:7" ht="30" customHeight="1" x14ac:dyDescent="0.25">
      <c r="A22" s="258" t="s">
        <v>2576</v>
      </c>
      <c r="B22" s="259"/>
      <c r="C22" s="259"/>
      <c r="D22" s="259"/>
      <c r="E22" s="259"/>
      <c r="F22" s="260"/>
    </row>
    <row r="23" spans="1:7" x14ac:dyDescent="0.25">
      <c r="A23" s="258" t="s">
        <v>14</v>
      </c>
      <c r="B23" s="259"/>
      <c r="C23" s="259"/>
      <c r="D23" s="259"/>
      <c r="E23" s="259"/>
      <c r="F23" s="260"/>
    </row>
    <row r="24" spans="1:7" ht="30" customHeight="1" x14ac:dyDescent="0.25">
      <c r="A24" s="258" t="s">
        <v>67</v>
      </c>
      <c r="B24" s="259"/>
      <c r="C24" s="259"/>
      <c r="D24" s="259"/>
      <c r="E24" s="259"/>
      <c r="F24" s="260"/>
    </row>
    <row r="25" spans="1:7" x14ac:dyDescent="0.25">
      <c r="A25" s="14"/>
      <c r="B25" s="13"/>
      <c r="C25" s="13"/>
      <c r="D25" s="51"/>
      <c r="E25" s="51"/>
      <c r="F25" s="48"/>
    </row>
    <row r="26" spans="1:7" x14ac:dyDescent="0.25">
      <c r="A26" s="15" t="s">
        <v>15</v>
      </c>
      <c r="B26" s="100"/>
      <c r="C26" s="138"/>
      <c r="D26" s="142" t="s">
        <v>30</v>
      </c>
      <c r="E26" s="62"/>
      <c r="F26" s="48"/>
    </row>
    <row r="27" spans="1:7" x14ac:dyDescent="0.25">
      <c r="A27" s="14"/>
      <c r="B27" s="13"/>
      <c r="C27" s="13"/>
      <c r="D27" s="51"/>
      <c r="E27" s="51"/>
      <c r="F27" s="48"/>
    </row>
    <row r="28" spans="1:7" x14ac:dyDescent="0.25">
      <c r="A28" s="16" t="s">
        <v>16</v>
      </c>
      <c r="B28" s="261"/>
      <c r="C28" s="261"/>
      <c r="D28" s="261"/>
      <c r="E28" s="51"/>
      <c r="F28" s="48"/>
    </row>
    <row r="29" spans="1:7" x14ac:dyDescent="0.25">
      <c r="A29" s="14"/>
      <c r="B29" s="13"/>
      <c r="C29" s="13"/>
      <c r="D29" s="51"/>
      <c r="E29" s="51"/>
      <c r="F29" s="48"/>
    </row>
    <row r="30" spans="1:7" x14ac:dyDescent="0.25">
      <c r="A30" s="16" t="s">
        <v>17</v>
      </c>
      <c r="B30" s="261"/>
      <c r="C30" s="261"/>
      <c r="D30" s="261"/>
      <c r="E30" s="51"/>
      <c r="F30" s="48"/>
    </row>
    <row r="31" spans="1:7" hidden="1" x14ac:dyDescent="0.25">
      <c r="A31" s="16"/>
      <c r="B31" s="143"/>
      <c r="C31" s="143"/>
      <c r="D31" s="51"/>
      <c r="E31" s="51"/>
      <c r="F31" s="48"/>
    </row>
    <row r="32" spans="1:7" ht="15.75" customHeight="1" x14ac:dyDescent="0.25">
      <c r="A32" s="255"/>
      <c r="B32" s="256"/>
      <c r="C32" s="256"/>
      <c r="D32" s="256"/>
      <c r="E32" s="256"/>
      <c r="F32" s="257"/>
    </row>
  </sheetData>
  <sheetProtection password="E723" sheet="1" objects="1" scenarios="1"/>
  <mergeCells count="23">
    <mergeCell ref="B12:E12"/>
    <mergeCell ref="A24:F24"/>
    <mergeCell ref="D1:F1"/>
    <mergeCell ref="D2:F2"/>
    <mergeCell ref="D3:F3"/>
    <mergeCell ref="D4:F4"/>
    <mergeCell ref="D5:F5"/>
    <mergeCell ref="D6:F6"/>
    <mergeCell ref="A8:F8"/>
    <mergeCell ref="A10:F10"/>
    <mergeCell ref="B13:E13"/>
    <mergeCell ref="A6:C6"/>
    <mergeCell ref="A32:F32"/>
    <mergeCell ref="A23:F23"/>
    <mergeCell ref="A15:F15"/>
    <mergeCell ref="A21:F21"/>
    <mergeCell ref="A22:F22"/>
    <mergeCell ref="A20:F20"/>
    <mergeCell ref="B30:D30"/>
    <mergeCell ref="B28:D28"/>
    <mergeCell ref="A16:D16"/>
    <mergeCell ref="A17:D17"/>
    <mergeCell ref="A18:D18"/>
  </mergeCells>
  <conditionalFormatting sqref="B12:C12 E16:E17">
    <cfRule type="containsBlanks" dxfId="8" priority="14">
      <formula>LEN(TRIM(B12))=0</formula>
    </cfRule>
  </conditionalFormatting>
  <conditionalFormatting sqref="A13">
    <cfRule type="expression" dxfId="7" priority="4">
      <formula>IF(B$12="solliciter une aide publique sur ce projet",TRUE,FALSE)</formula>
    </cfRule>
    <cfRule type="expression" dxfId="6" priority="13">
      <formula>IF($B$99="solliciter une aide publique sur ce projet",TRUE,FALSE)</formula>
    </cfRule>
  </conditionalFormatting>
  <conditionalFormatting sqref="B13:E13">
    <cfRule type="expression" dxfId="5" priority="12">
      <formula>IF(AND(ISBLANK(B13),$B$12="solliciter une aide publique sur ce projet"),TRUE,FALSE)</formula>
    </cfRule>
  </conditionalFormatting>
  <conditionalFormatting sqref="B26">
    <cfRule type="containsBlanks" dxfId="4" priority="9">
      <formula>LEN(TRIM(B26))=0</formula>
    </cfRule>
  </conditionalFormatting>
  <conditionalFormatting sqref="B28:C28">
    <cfRule type="containsBlanks" dxfId="3" priority="8">
      <formula>LEN(TRIM(B28))=0</formula>
    </cfRule>
  </conditionalFormatting>
  <conditionalFormatting sqref="B30:C30">
    <cfRule type="containsBlanks" dxfId="2" priority="7">
      <formula>LEN(TRIM(B30))=0</formula>
    </cfRule>
  </conditionalFormatting>
  <conditionalFormatting sqref="E26">
    <cfRule type="containsBlanks" dxfId="1" priority="6">
      <formula>LEN(TRIM(E26))=0</formula>
    </cfRule>
  </conditionalFormatting>
  <dataValidations count="4">
    <dataValidation type="decimal" operator="greaterThan" allowBlank="1" showInputMessage="1" showErrorMessage="1" error="Renseigner un montant" sqref="E19">
      <formula1>0</formula1>
    </dataValidation>
    <dataValidation type="decimal" operator="greaterThanOrEqual" allowBlank="1" showInputMessage="1" showErrorMessage="1" error="Renseignez le montant HT &gt; 0" sqref="E16">
      <formula1>0</formula1>
    </dataValidation>
    <dataValidation type="decimal" operator="greaterThan" allowBlank="1" showInputMessage="1" error="Renseigner un montant" sqref="E18">
      <formula1>0</formula1>
    </dataValidation>
    <dataValidation type="decimal" operator="greaterThanOrEqual" allowBlank="1" showInputMessage="1" showErrorMessage="1" error="Renseigner un montant TTC &gt; 0" sqref="E17">
      <formula1>0</formula1>
    </dataValidation>
  </dataValidations>
  <printOptions horizontalCentered="1"/>
  <pageMargins left="0.7" right="0.7" top="0.75" bottom="0.75" header="0.3" footer="0.3"/>
  <pageSetup paperSize="9" scale="72" orientation="portrait" r:id="rId1"/>
  <drawing r:id="rId2"/>
  <extLst>
    <ext xmlns:x14="http://schemas.microsoft.com/office/spreadsheetml/2009/9/main" uri="{CCE6A557-97BC-4b89-ADB6-D9C93CAAB3DF}">
      <x14:dataValidations xmlns:xm="http://schemas.microsoft.com/office/excel/2006/main" count="2">
        <x14:dataValidation type="date" operator="greaterThanOrEqual" allowBlank="1" showInputMessage="1" showErrorMessage="1" error="Doit être une date valide postérieure à la date de version du formulaire">
          <x14:formula1>
            <xm:f>infoSIT!C2</xm:f>
          </x14:formula1>
          <xm:sqref>E26</xm:sqref>
        </x14:dataValidation>
        <x14:dataValidation type="list" allowBlank="1" showInputMessage="1" showErrorMessage="1" prompt="Utilisez la liste de valeurs">
          <x14:formula1>
            <xm:f>'Liste de valeurs'!$J$1:$J$2</xm:f>
          </x14:formula1>
          <xm:sqref>B12:E12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AG6"/>
  <sheetViews>
    <sheetView topLeftCell="S1" workbookViewId="0">
      <selection activeCell="AE2" sqref="AE2"/>
    </sheetView>
  </sheetViews>
  <sheetFormatPr baseColWidth="10" defaultRowHeight="15" x14ac:dyDescent="0.25"/>
  <cols>
    <col min="1" max="1" width="21.7109375" customWidth="1"/>
    <col min="11" max="11" width="11.42578125" style="21"/>
    <col min="15" max="15" width="46" customWidth="1"/>
    <col min="23" max="23" width="11.42578125" style="21"/>
    <col min="27" max="27" width="11.42578125" style="21"/>
    <col min="28" max="28" width="39.5703125" style="21" customWidth="1"/>
    <col min="31" max="31" width="15.5703125" customWidth="1"/>
    <col min="32" max="32" width="20.28515625" customWidth="1"/>
  </cols>
  <sheetData>
    <row r="1" spans="1:33" s="59" customFormat="1" x14ac:dyDescent="0.25">
      <c r="A1" s="151" t="s">
        <v>74</v>
      </c>
      <c r="B1" s="151" t="s">
        <v>75</v>
      </c>
      <c r="C1" s="152" t="s">
        <v>76</v>
      </c>
      <c r="D1" s="152" t="s">
        <v>34</v>
      </c>
      <c r="E1" s="152" t="s">
        <v>35</v>
      </c>
      <c r="F1" s="152" t="s">
        <v>36</v>
      </c>
      <c r="G1" s="152" t="s">
        <v>37</v>
      </c>
      <c r="H1" s="152" t="s">
        <v>38</v>
      </c>
      <c r="I1" s="152" t="s">
        <v>41</v>
      </c>
      <c r="J1" s="152" t="s">
        <v>42</v>
      </c>
      <c r="K1" s="152" t="s">
        <v>57</v>
      </c>
      <c r="L1" s="152" t="s">
        <v>43</v>
      </c>
      <c r="M1" s="152" t="s">
        <v>44</v>
      </c>
      <c r="N1" s="152" t="s">
        <v>45</v>
      </c>
      <c r="O1" s="152" t="s">
        <v>46</v>
      </c>
      <c r="P1" s="152" t="s">
        <v>47</v>
      </c>
      <c r="Q1" s="152" t="s">
        <v>48</v>
      </c>
      <c r="R1" s="152" t="s">
        <v>49</v>
      </c>
      <c r="S1" s="153" t="s">
        <v>50</v>
      </c>
      <c r="T1" s="152" t="s">
        <v>51</v>
      </c>
      <c r="U1" s="152" t="s">
        <v>52</v>
      </c>
      <c r="V1" s="152" t="s">
        <v>53</v>
      </c>
      <c r="W1" s="152" t="s">
        <v>60</v>
      </c>
      <c r="X1" s="153" t="s">
        <v>54</v>
      </c>
      <c r="Y1" s="153" t="s">
        <v>55</v>
      </c>
      <c r="Z1" s="153" t="s">
        <v>56</v>
      </c>
      <c r="AA1" s="152" t="s">
        <v>61</v>
      </c>
      <c r="AB1" s="152" t="s">
        <v>58</v>
      </c>
      <c r="AC1" s="152" t="s">
        <v>33</v>
      </c>
      <c r="AD1" s="152" t="s">
        <v>32</v>
      </c>
      <c r="AE1" s="153" t="s">
        <v>59</v>
      </c>
      <c r="AF1" s="152" t="s">
        <v>78</v>
      </c>
      <c r="AG1" s="153" t="s">
        <v>79</v>
      </c>
    </row>
    <row r="2" spans="1:33" s="59" customFormat="1" ht="44.25" customHeight="1" x14ac:dyDescent="0.25">
      <c r="A2" s="59" t="s">
        <v>2579</v>
      </c>
      <c r="B2" s="59" t="s">
        <v>2580</v>
      </c>
      <c r="C2" s="30">
        <v>42736</v>
      </c>
      <c r="D2" s="59" t="str">
        <f ca="1">IF(ISBLANK(INDIRECT(D1)),"",INDIRECT(D1))</f>
        <v/>
      </c>
      <c r="E2" s="59" t="str">
        <f ca="1">IF(ISBLANK(INDIRECT(E1)),"",UPPER(INDIRECT(E1)))</f>
        <v/>
      </c>
      <c r="F2" s="59" t="str">
        <f ca="1">UPPER(IF(ISBLANK(INDIRECT(F1)),"",INDIRECT(F1)))</f>
        <v/>
      </c>
      <c r="G2" s="59" t="str">
        <f ca="1">IF(ISBLANK(INDIRECT(G1)),"",INDIRECT(G1))</f>
        <v/>
      </c>
      <c r="H2" s="59" t="str">
        <f ca="1">SUBSTITUTE(IF(ISBLANK(INDIRECT(H1)),"",INDIRECT(H1)),"’","'")</f>
        <v/>
      </c>
      <c r="I2" s="59" t="str">
        <f ca="1">SUBSTITUTE(IF(ISBLANK(INDIRECT(I1)),"",INDIRECT(I1)),"’","'")</f>
        <v/>
      </c>
      <c r="J2" s="59" t="str">
        <f ca="1">SUBSTITUTE(IF(ISBLANK(INDIRECT(J1)),"",SUBSTITUTE(INDIRECT(J1),",","."))," ","")</f>
        <v/>
      </c>
      <c r="K2" s="59" t="str">
        <f ca="1">IF(ISBLANK(INDIRECT(K1)),"",SUBSTITUTE(LOWER(INDIRECT(K1)),",","."))</f>
        <v/>
      </c>
      <c r="L2" s="59" t="str">
        <f ca="1">SUBSTITUTE(IF(ISBLANK(INDIRECT(L1)),"",INDIRECT(L1)),"’","'")</f>
        <v/>
      </c>
      <c r="M2" s="59" t="str">
        <f>IF(ISERROR('Etape 3 - L''objet'!B19),"",'Etape 3 - L''objet'!B19)&amp;"...A compléter"</f>
        <v>...A compléter</v>
      </c>
      <c r="N2" s="59">
        <f ca="1">IF(ISBLANK(INDIRECT(N1)),MIN('Etape 3 - L''objet'!A19:A33),INDIRECT(N1))</f>
        <v>0</v>
      </c>
      <c r="O2" s="146" t="str">
        <f ca="1">SUBSTITUTE(IF(ISBLANK(INDIRECT(O1)),"",INDIRECT(O1))&amp;CHAR(10)&amp;IF(ISBLANK(OPPORTUNITE2),"",OPPORTUNITE2),"’","'")</f>
        <v xml:space="preserve">[NOM DU MAITRE D'OUVRAGE A COMPLETER A L'ETAPE 1.1] s'est engagé en signant la Charte d'Entretien des Espaces Publics version 2017 le [DATE DE SIGNATURE A COMPLETER A l'ETAPE 1.2] avec l'objectif d'atteindre le niveau [NIVEAU D'ENGAGEMENT A COMPLETER A L'ETAPE 1.2]. Afin de répondre aux exigences de la Charte et de déployer largement les techniques alternatives à l'usage des produits phytosanitaires auprès de ses agents, la collectivité sollicite l'Agence de l'Eau pour un financement concernant : [DESIGNATION DE L'OPERATION A COMPLETER A L'ETAPE 3.1.1].
</v>
      </c>
      <c r="P2" s="59" t="str">
        <f ca="1">SUBSTITUTE(IF(ISBLANK(INDIRECT(P1)),"",INDIRECT(P1)),"’","'")</f>
        <v/>
      </c>
      <c r="Q2" s="150" t="s">
        <v>2590</v>
      </c>
      <c r="R2" s="59" t="str">
        <f ca="1">SUBSTITUTE(IF(ISBLANK(INDIRECT(R1)),"Aucun",LEFT(INDIRECT(R1),100)),"’","'")</f>
        <v>Aucun</v>
      </c>
      <c r="T2" s="59" t="str">
        <f ca="1">IF(ISBLANK(INDIRECT(T1)),"",INDIRECT(T1))</f>
        <v/>
      </c>
      <c r="U2" s="59" t="e">
        <f ca="1">IF(ISBLANK(T2),"",T2+3*365)</f>
        <v>#VALUE!</v>
      </c>
      <c r="V2" s="59">
        <f ca="1">IF(ISBLANK(INDIRECT(V1)),"",INDIRECT(V1))</f>
        <v>0</v>
      </c>
      <c r="W2" s="59" t="str">
        <f>IF(MT_HT&gt;MT_TTC,"HT",IF(MT_TTC&gt;MT_HT,"TTC","?"))</f>
        <v>?</v>
      </c>
      <c r="X2" s="145"/>
      <c r="Y2" s="145"/>
      <c r="Z2" s="145"/>
      <c r="AA2" s="59" t="str">
        <f ca="1">IF(ISBLANK(INDIRECT(AA1)),"",INDIRECT(AA1))</f>
        <v/>
      </c>
      <c r="AB2" s="59" t="s">
        <v>2584</v>
      </c>
      <c r="AC2" s="59" t="s">
        <v>2582</v>
      </c>
      <c r="AD2" s="59" t="s">
        <v>2583</v>
      </c>
      <c r="AE2" s="59" t="s">
        <v>2591</v>
      </c>
      <c r="AF2" s="59" t="str">
        <f>LEFT(DESIGNATION,100)</f>
        <v/>
      </c>
    </row>
    <row r="3" spans="1:33" x14ac:dyDescent="0.25">
      <c r="B3" s="30"/>
    </row>
    <row r="6" spans="1:33" ht="15.75" x14ac:dyDescent="0.25">
      <c r="M6" s="271"/>
      <c r="N6" s="271"/>
      <c r="O6" s="271"/>
    </row>
  </sheetData>
  <sheetProtection password="E723" sheet="1" objects="1" scenarios="1"/>
  <mergeCells count="1">
    <mergeCell ref="M6:O6"/>
  </mergeCells>
  <conditionalFormatting sqref="M6:O6">
    <cfRule type="expression" dxfId="0" priority="1">
      <formula>IF(AND(ISBLANK($B$73),$B$72="solliciter une autre aide publique sur ce projet"),TRUE,FALSE)</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C18"/>
  <sheetViews>
    <sheetView workbookViewId="0"/>
  </sheetViews>
  <sheetFormatPr baseColWidth="10" defaultRowHeight="15" x14ac:dyDescent="0.25"/>
  <cols>
    <col min="3" max="3" width="11.42578125" style="45"/>
  </cols>
  <sheetData>
    <row r="1" spans="1:3" s="21" customFormat="1" x14ac:dyDescent="0.25">
      <c r="A1" s="21" t="s">
        <v>62</v>
      </c>
      <c r="B1" s="21" t="s">
        <v>63</v>
      </c>
      <c r="C1" s="65" t="s">
        <v>77</v>
      </c>
    </row>
    <row r="2" spans="1:3" x14ac:dyDescent="0.25">
      <c r="B2" s="21"/>
    </row>
    <row r="3" spans="1:3" x14ac:dyDescent="0.25">
      <c r="B3" s="21"/>
    </row>
    <row r="4" spans="1:3" x14ac:dyDescent="0.25">
      <c r="B4" s="21"/>
    </row>
    <row r="5" spans="1:3" x14ac:dyDescent="0.25">
      <c r="B5" s="21"/>
    </row>
    <row r="6" spans="1:3" x14ac:dyDescent="0.25">
      <c r="B6" s="21"/>
    </row>
    <row r="7" spans="1:3" x14ac:dyDescent="0.25">
      <c r="B7" s="21"/>
    </row>
    <row r="8" spans="1:3" x14ac:dyDescent="0.25">
      <c r="B8" s="21"/>
    </row>
    <row r="9" spans="1:3" x14ac:dyDescent="0.25">
      <c r="B9" s="21"/>
    </row>
    <row r="10" spans="1:3" x14ac:dyDescent="0.25">
      <c r="B10" s="21"/>
    </row>
    <row r="11" spans="1:3" x14ac:dyDescent="0.25">
      <c r="B11" s="21"/>
    </row>
    <row r="12" spans="1:3" x14ac:dyDescent="0.25">
      <c r="B12" s="21"/>
    </row>
    <row r="13" spans="1:3" x14ac:dyDescent="0.25">
      <c r="B13" s="21"/>
    </row>
    <row r="14" spans="1:3" x14ac:dyDescent="0.25">
      <c r="B14" s="21"/>
    </row>
    <row r="15" spans="1:3" x14ac:dyDescent="0.25">
      <c r="B15" s="21"/>
    </row>
    <row r="16" spans="1:3" x14ac:dyDescent="0.25">
      <c r="B16" s="21"/>
    </row>
    <row r="17" spans="2:2" x14ac:dyDescent="0.25">
      <c r="B17" s="21"/>
    </row>
    <row r="18" spans="2:2" x14ac:dyDescent="0.25">
      <c r="B18" s="21"/>
    </row>
  </sheetData>
  <sheetProtection password="E723"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election activeCell="A2" sqref="A2:T2"/>
    </sheetView>
  </sheetViews>
  <sheetFormatPr baseColWidth="10" defaultRowHeight="15" x14ac:dyDescent="0.25"/>
  <cols>
    <col min="1" max="1" width="74.5703125" customWidth="1"/>
    <col min="11" max="11" width="6.5703125" customWidth="1"/>
    <col min="13" max="13" width="6.7109375" customWidth="1"/>
    <col min="16" max="16" width="8.28515625" customWidth="1"/>
    <col min="17" max="17" width="8.42578125" customWidth="1"/>
    <col min="18" max="18" width="6" customWidth="1"/>
  </cols>
  <sheetData>
    <row r="1" spans="1:20" ht="15.75" x14ac:dyDescent="0.25">
      <c r="A1" s="49" t="s">
        <v>66</v>
      </c>
    </row>
    <row r="2" spans="1:20" s="21" customFormat="1" ht="31.5" customHeight="1" x14ac:dyDescent="0.25">
      <c r="A2" s="272" t="str">
        <f>CONCATENATE(A3,A4,A5,A6,A7,A8,A9,A10,A11)</f>
        <v>[NOM DU MAITRE D'OUVRAGE A COMPLETER A L'ETAPE 1.1] s'est engagé en signant la Charte d'Entretien des Espaces Publics version 2017 le [DATE DE SIGNATURE A COMPLETER A l'ETAPE 1.2] avec l'objectif d'atteindre le niveau [NIVEAU D'ENGAGEMENT A COMPLETER A L'ETAPE 1.2]. Afin de répondre aux exigences de la Charte et de déployer largement les techniques alternatives à l'usage des produits phytosanitaires auprès de ses agents, la collectivité sollicite l'Agence de l'Eau pour un financement concernant : [DESIGNATION DE L'OPERATION A COMPLETER A L'ETAPE 3.1.1].</v>
      </c>
      <c r="B2" s="272"/>
      <c r="C2" s="272"/>
      <c r="D2" s="272"/>
      <c r="E2" s="272"/>
      <c r="F2" s="272"/>
      <c r="G2" s="272"/>
      <c r="H2" s="272"/>
      <c r="I2" s="272"/>
      <c r="J2" s="272"/>
      <c r="K2" s="272"/>
      <c r="L2" s="272"/>
      <c r="M2" s="272"/>
      <c r="N2" s="272"/>
      <c r="O2" s="272"/>
      <c r="P2" s="272"/>
      <c r="Q2" s="272"/>
      <c r="R2" s="272"/>
      <c r="S2" s="272"/>
      <c r="T2" s="272"/>
    </row>
    <row r="3" spans="1:20" x14ac:dyDescent="0.25">
      <c r="A3" s="77" t="str">
        <f>IF(ISBLANK('Etape 1 - Le demandeur '!B13),"[NOM DU MAITRE D'OUVRAGE A COMPLETER A L'ETAPE 1.1]",NOMMO)</f>
        <v>[NOM DU MAITRE D'OUVRAGE A COMPLETER A L'ETAPE 1.1]</v>
      </c>
    </row>
    <row r="4" spans="1:20" x14ac:dyDescent="0.25">
      <c r="A4" t="s">
        <v>2562</v>
      </c>
    </row>
    <row r="5" spans="1:20" x14ac:dyDescent="0.25">
      <c r="A5" s="30" t="str">
        <f>IF(ISBLANK('Etape 1 - Le demandeur '!E35),"[DATE DE SIGNATURE A COMPLETER A l'ETAPE 1.2]",TEXT('Etape 1 - Le demandeur '!E35,"jj mmmm aaaa"))</f>
        <v>[DATE DE SIGNATURE A COMPLETER A l'ETAPE 1.2]</v>
      </c>
      <c r="B5" s="30"/>
    </row>
    <row r="6" spans="1:20" x14ac:dyDescent="0.25">
      <c r="A6" s="66" t="s">
        <v>2563</v>
      </c>
    </row>
    <row r="7" spans="1:20" x14ac:dyDescent="0.25">
      <c r="A7" s="68" t="str">
        <f>IF(ISBLANK('Etape 1 - Le demandeur '!C35),"[NIVEAU D'ENGAGEMENT A COMPLETER A L'ETAPE 1.2]",'Etape 1 - Le demandeur '!C35)</f>
        <v>[NIVEAU D'ENGAGEMENT A COMPLETER A L'ETAPE 1.2]</v>
      </c>
    </row>
    <row r="8" spans="1:20" x14ac:dyDescent="0.25">
      <c r="A8" t="s">
        <v>82</v>
      </c>
    </row>
    <row r="9" spans="1:20" x14ac:dyDescent="0.25">
      <c r="A9" s="67" t="s">
        <v>2565</v>
      </c>
    </row>
    <row r="10" spans="1:20" x14ac:dyDescent="0.25">
      <c r="A10" t="str">
        <f>IF(ISBLANK(DESIGNATION),"[DESIGNATION DE L'OPERATION A COMPLETER A L'ETAPE 3.1.1]",DESIGNATION)</f>
        <v>[DESIGNATION DE L'OPERATION A COMPLETER A L'ETAPE 3.1.1]</v>
      </c>
    </row>
    <row r="11" spans="1:20" x14ac:dyDescent="0.25">
      <c r="A11" t="s">
        <v>82</v>
      </c>
    </row>
    <row r="15" spans="1:20" x14ac:dyDescent="0.25">
      <c r="A15" s="68"/>
    </row>
  </sheetData>
  <sheetProtection password="E723" sheet="1" objects="1" scenarios="1"/>
  <mergeCells count="1">
    <mergeCell ref="A2:T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28</vt:i4>
      </vt:variant>
    </vt:vector>
  </HeadingPairs>
  <TitlesOfParts>
    <vt:vector size="39" baseType="lpstr">
      <vt:lpstr>Démarche à suivre</vt:lpstr>
      <vt:lpstr>Contexte général</vt:lpstr>
      <vt:lpstr>Etape 1 - Le demandeur </vt:lpstr>
      <vt:lpstr>Etape 2 - Eléments à joindre </vt:lpstr>
      <vt:lpstr>Etape 3 - L'objet</vt:lpstr>
      <vt:lpstr>Etape 4 - La déclaration</vt:lpstr>
      <vt:lpstr>infoSIT</vt:lpstr>
      <vt:lpstr>indicSIT</vt:lpstr>
      <vt:lpstr>Texte_contexte</vt:lpstr>
      <vt:lpstr>communes CA17062016</vt:lpstr>
      <vt:lpstr>Liste de valeurs</vt:lpstr>
      <vt:lpstr>CODFORMULAIRE</vt:lpstr>
      <vt:lpstr>COFINANCEURS</vt:lpstr>
      <vt:lpstr>DATEVERSIONFORMULAIRE</vt:lpstr>
      <vt:lpstr>DDEMANDE</vt:lpstr>
      <vt:lpstr>DDTRAV</vt:lpstr>
      <vt:lpstr>DESCRIPTIF</vt:lpstr>
      <vt:lpstr>DESIGNATION</vt:lpstr>
      <vt:lpstr>EMAILCONTACT</vt:lpstr>
      <vt:lpstr>FDCONTACT</vt:lpstr>
      <vt:lpstr>'communes CA17062016'!Impression_des_titres</vt:lpstr>
      <vt:lpstr>INSEE</vt:lpstr>
      <vt:lpstr>LIBCIVILITECONTACT</vt:lpstr>
      <vt:lpstr>MT_HT</vt:lpstr>
      <vt:lpstr>MT_TTC</vt:lpstr>
      <vt:lpstr>MTESTIME</vt:lpstr>
      <vt:lpstr>NOMCONTACT</vt:lpstr>
      <vt:lpstr>NOMMO</vt:lpstr>
      <vt:lpstr>NOPAYE</vt:lpstr>
      <vt:lpstr>NSIRET</vt:lpstr>
      <vt:lpstr>OPPORTUNITE</vt:lpstr>
      <vt:lpstr>OPPORTUNITE2</vt:lpstr>
      <vt:lpstr>TEL1CONTACT</vt:lpstr>
      <vt:lpstr>TYPEMONTANT</vt:lpstr>
      <vt:lpstr>VERSIONFORMULAIRE</vt:lpstr>
      <vt:lpstr>'Etape 1 - Le demandeur '!Zone_d_impression</vt:lpstr>
      <vt:lpstr>'Etape 2 - Eléments à joindre '!Zone_d_impression</vt:lpstr>
      <vt:lpstr>'Etape 3 - L''objet'!Zone_d_impression</vt:lpstr>
      <vt:lpstr>'Etape 4 - La déclaration'!Zone_d_impression</vt:lpstr>
    </vt:vector>
  </TitlesOfParts>
  <Manager>Direction Interventions</Manager>
  <Company>AEAP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de participation financière Eau Potable</dc:title>
  <dc:creator>SMUSZ Maxime</dc:creator>
  <cp:lastModifiedBy>lthery</cp:lastModifiedBy>
  <cp:lastPrinted>2017-01-05T15:05:24Z</cp:lastPrinted>
  <dcterms:created xsi:type="dcterms:W3CDTF">2016-01-25T15:51:14Z</dcterms:created>
  <dcterms:modified xsi:type="dcterms:W3CDTF">2017-03-08T10:08:20Z</dcterms:modified>
  <cp:category>F_DPF_AEAP_AEP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FORMULAIRE" linkTarget="CODFORMULAIRE">
    <vt:lpwstr>F_DPF_AEAP_CHARTEPHYTO</vt:lpwstr>
  </property>
  <property fmtid="{D5CDD505-2E9C-101B-9397-08002B2CF9AE}" pid="3" name="VERSIONFORMULAIRE" linkTarget="VERSIONFORMULAIRE">
    <vt:lpwstr>1.0</vt:lpwstr>
  </property>
  <property fmtid="{D5CDD505-2E9C-101B-9397-08002B2CF9AE}" pid="4" name="DATEVERSIONFORMULAIRE" linkTarget="DATEVERSIONFORMULAIRE">
    <vt:filetime>2016-12-31T23:00:00Z</vt:filetime>
  </property>
</Properties>
</file>