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8.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663" lockStructure="1"/>
  <bookViews>
    <workbookView xWindow="165" yWindow="405" windowWidth="28515" windowHeight="11340" tabRatio="788" firstSheet="5" activeTab="9"/>
  </bookViews>
  <sheets>
    <sheet name="0-CONSTITUTION DU DOSSIER" sheetId="1" r:id="rId1"/>
    <sheet name=" 1-RENSEIGNEMENTS ADMIN" sheetId="2" r:id="rId2"/>
    <sheet name="2- PRESENTATION ETAB" sheetId="3" r:id="rId3"/>
    <sheet name="3.- PRESENTATION PROJET" sheetId="4" r:id="rId4"/>
    <sheet name="4. - PRESENTATION ECONOMIQUE" sheetId="5" r:id="rId5"/>
    <sheet name="5.- CHOIX" sheetId="6" r:id="rId6"/>
    <sheet name="5.1.- de minimis" sheetId="9" r:id="rId7"/>
    <sheet name="5.2.- exemption" sheetId="10" r:id="rId8"/>
    <sheet name="Liste de valeurs" sheetId="12" state="hidden" r:id="rId9"/>
    <sheet name="infoSIT" sheetId="11" r:id="rId10"/>
    <sheet name="indicSIT" sheetId="13" state="hidden" r:id="rId11"/>
  </sheets>
  <definedNames>
    <definedName name="_ftnref2" localSheetId="0">'5.1.- de minimis'!$A$15</definedName>
    <definedName name="_ftnref6" localSheetId="0">'5.2.- exemption'!$B$13</definedName>
    <definedName name="ANPROD1">'2- PRESENTATION ETAB'!$H$40</definedName>
    <definedName name="ANPROD2">'2- PRESENTATION ETAB'!$K$40</definedName>
    <definedName name="CODFORMULAIRE">infoSIT!$A$2</definedName>
    <definedName name="COFINANCEURS">'4. - PRESENTATION ECONOMIQUE'!$G$34</definedName>
    <definedName name="DATEVERSIONFORMULAIRE">infoSIT!$C$2</definedName>
    <definedName name="DDEMANDE">infoSIT!$AA$2</definedName>
    <definedName name="DDEMANDE1">'5.1.- de minimis'!$F$45</definedName>
    <definedName name="DDEMANDE2">'5.2.- exemption'!$G$34</definedName>
    <definedName name="DDTRAV">'4. - PRESENTATION ECONOMIQUE'!$H$37</definedName>
    <definedName name="DESCRIPTIF">'3.- PRESENTATION PROJET'!$A$20</definedName>
    <definedName name="DESIGNATION">'3.- PRESENTATION PROJET'!$C$14</definedName>
    <definedName name="DFTRAV">'4. - PRESENTATION ECONOMIQUE'!$H$38</definedName>
    <definedName name="EMAILCONTACT">'2- PRESENTATION ETAB'!$I$24</definedName>
    <definedName name="FDCONTACT">'2- PRESENTATION ETAB'!$I$23</definedName>
    <definedName name="IND_ANNEE_SITUA">' 1-RENSEIGNEMENTS ADMIN'!$A$23</definedName>
    <definedName name="IND_CA">' 1-RENSEIGNEMENTS ADMIN'!$E$23</definedName>
    <definedName name="IND_CE_FORAGE">'2- PRESENTATION ETAB'!$D$47</definedName>
    <definedName name="IND_CE_PUBLIC">'2- PRESENTATION ETAB'!$D$46</definedName>
    <definedName name="IND_CE_SURFACE">'2- PRESENTATION ETAB'!$D$48</definedName>
    <definedName name="IND_EFFECTIF">' 1-RENSEIGNEMENTS ADMIN'!$B$23</definedName>
    <definedName name="IND_TYPETABLISS">' 1-RENSEIGNEMENTS ADMIN'!$G$30</definedName>
    <definedName name="INSEE">'2- PRESENTATION ETAB'!$G$16</definedName>
    <definedName name="LIBCIVILITECONTACT">'2- PRESENTATION ETAB'!$C$22</definedName>
    <definedName name="LOCALISATION">'2- PRESENTATION ETAB'!$G$15</definedName>
    <definedName name="MTESTIME">'4. - PRESENTATION ECONOMIQUE'!$H$20</definedName>
    <definedName name="NOMCONTACT">'2- PRESENTATION ETAB'!$C$23</definedName>
    <definedName name="NOMMO">'2- PRESENTATION ETAB'!$G$14</definedName>
    <definedName name="NOPAYE">'2- PRESENTATION ETAB'!$G$19</definedName>
    <definedName name="NSIRET">'2- PRESENTATION ETAB'!$G$18</definedName>
    <definedName name="OBJECTIF_RESULTAT">'3.- PRESENTATION PROJET'!$A$22</definedName>
    <definedName name="OPPORTUNITE">'3.- PRESENTATION PROJET'!$A$17</definedName>
    <definedName name="PROD1">'2- PRESENTATION ETAB'!$A$41</definedName>
    <definedName name="PROD2">'2- PRESENTATION ETAB'!$A$42</definedName>
    <definedName name="QE_INDIC">'3.- PRESENTATION PROJET'!$J$31</definedName>
    <definedName name="QPROD1_AN1">'2- PRESENTATION ETAB'!$G$41</definedName>
    <definedName name="QPROD1_AN2">'2- PRESENTATION ETAB'!$J$41</definedName>
    <definedName name="QPROD2_AN1">'2- PRESENTATION ETAB'!$G$42</definedName>
    <definedName name="QPROD2_AN2">'2- PRESENTATION ETAB'!$J$42</definedName>
    <definedName name="SI_INDIC">'2- PRESENTATION ETAB'!$J$60</definedName>
    <definedName name="SIGNATURE_DEMINIMIS">'5.1.- de minimis'!$D$47</definedName>
    <definedName name="TEL1CONTACT">'2- PRESENTATION ETAB'!$C$24</definedName>
    <definedName name="TRAVENVISAGES">'3.- PRESENTATION PROJET'!$C$15</definedName>
    <definedName name="VERSIONEXCEL">'0-CONSTITUTION DU DOSSIER'!$L$7</definedName>
    <definedName name="VERSIONFORMULAIRE">infoSIT!$B$2</definedName>
    <definedName name="_xlnm.Print_Area" localSheetId="1">' 1-RENSEIGNEMENTS ADMIN'!$9:$31</definedName>
    <definedName name="_xlnm.Print_Area" localSheetId="0">'0-CONSTITUTION DU DOSSIER'!$1:$37</definedName>
    <definedName name="_xlnm.Print_Area" localSheetId="2">'2- PRESENTATION ETAB'!$11:$72</definedName>
    <definedName name="_xlnm.Print_Area" localSheetId="3">'3.- PRESENTATION PROJET'!$11:$34</definedName>
    <definedName name="_xlnm.Print_Area" localSheetId="4">'4. - PRESENTATION ECONOMIQUE'!$11:$39</definedName>
    <definedName name="_xlnm.Print_Area" localSheetId="5">'5.- CHOIX'!$11:$24</definedName>
    <definedName name="_xlnm.Print_Area" localSheetId="6">'5.1.- de minimis'!$A$11:$L$54</definedName>
    <definedName name="_xlnm.Print_Area" localSheetId="7">'5.2.- exemption'!$B$11:$L$41</definedName>
  </definedNames>
  <calcPr calcId="145621"/>
</workbook>
</file>

<file path=xl/calcChain.xml><?xml version="1.0" encoding="utf-8"?>
<calcChain xmlns="http://schemas.openxmlformats.org/spreadsheetml/2006/main">
  <c r="B8" i="13" l="1"/>
  <c r="B6" i="13"/>
  <c r="B3" i="13"/>
  <c r="B7" i="13"/>
  <c r="B27" i="9" l="1"/>
  <c r="B23" i="10" l="1"/>
  <c r="A22" i="9" l="1"/>
  <c r="B32" i="10"/>
  <c r="B43" i="9"/>
  <c r="K34" i="9"/>
  <c r="G6" i="10" l="1"/>
  <c r="L7" i="1"/>
  <c r="A8" i="1" s="1"/>
  <c r="G6" i="9"/>
  <c r="G6" i="6"/>
  <c r="G6" i="5"/>
  <c r="G6" i="4"/>
  <c r="G6" i="2"/>
  <c r="G6" i="3"/>
  <c r="A7" i="1"/>
  <c r="A7" i="2" s="1"/>
  <c r="U2" i="11"/>
  <c r="T2" i="11"/>
  <c r="A7" i="9" l="1"/>
  <c r="A7" i="3"/>
  <c r="A7" i="4"/>
  <c r="A7" i="6"/>
  <c r="A7" i="5"/>
  <c r="A7" i="10"/>
  <c r="A8" i="3"/>
  <c r="L7" i="10"/>
  <c r="A8" i="5"/>
  <c r="A8" i="6" l="1"/>
  <c r="A8" i="2"/>
  <c r="A8" i="10"/>
  <c r="A8" i="4"/>
  <c r="A8" i="9"/>
  <c r="P2" i="11"/>
  <c r="N2" i="11"/>
  <c r="L2" i="11"/>
  <c r="B10" i="13" l="1"/>
  <c r="B9" i="13"/>
  <c r="B16" i="12"/>
  <c r="B17" i="12"/>
  <c r="B18" i="12"/>
  <c r="A15" i="12"/>
  <c r="B5" i="13"/>
  <c r="B11" i="13"/>
  <c r="B15" i="12" l="1"/>
  <c r="A18" i="12"/>
  <c r="A17" i="12"/>
  <c r="A16" i="12"/>
  <c r="B2" i="13"/>
  <c r="B4" i="13"/>
  <c r="H20" i="5" l="1"/>
  <c r="AF2" i="11" l="1"/>
  <c r="A12" i="3" l="1"/>
  <c r="AQ2" i="11" l="1"/>
  <c r="AM2" i="11"/>
  <c r="AJ2" i="11"/>
  <c r="AL2" i="11" s="1"/>
  <c r="AH2" i="11"/>
  <c r="AB2" i="11"/>
  <c r="AD2" i="11" s="1"/>
  <c r="AA2" i="11"/>
  <c r="A34" i="5"/>
  <c r="J50" i="3"/>
  <c r="G50" i="3"/>
  <c r="D50" i="3"/>
  <c r="G24" i="3"/>
  <c r="AN2" i="11"/>
  <c r="V2" i="11"/>
  <c r="J2" i="11"/>
  <c r="M2" i="11"/>
  <c r="G2" i="11"/>
  <c r="AP2" i="11"/>
  <c r="R2" i="11"/>
  <c r="AO2" i="11"/>
  <c r="I2" i="11"/>
  <c r="O2" i="11"/>
  <c r="K2" i="11"/>
  <c r="F2" i="11"/>
  <c r="AI2" i="11"/>
  <c r="E2" i="11"/>
  <c r="D2" i="11"/>
  <c r="H2" i="11"/>
  <c r="AC2" i="11" l="1"/>
  <c r="AE2" i="11"/>
  <c r="AK2" i="11"/>
  <c r="L7" i="4"/>
  <c r="L7" i="5"/>
  <c r="L7" i="9"/>
  <c r="L7" i="6"/>
  <c r="L7" i="2"/>
  <c r="L7" i="3"/>
</calcChain>
</file>

<file path=xl/comments1.xml><?xml version="1.0" encoding="utf-8"?>
<comments xmlns="http://schemas.openxmlformats.org/spreadsheetml/2006/main">
  <authors>
    <author>mlasneau</author>
  </authors>
  <commentList>
    <comment ref="S1" authorId="0">
      <text>
        <r>
          <rPr>
            <b/>
            <sz val="9"/>
            <color indexed="81"/>
            <rFont val="Tahoma"/>
            <family val="2"/>
          </rPr>
          <t>mlasneau:</t>
        </r>
        <r>
          <rPr>
            <sz val="9"/>
            <color indexed="81"/>
            <rFont val="Tahoma"/>
            <family val="2"/>
          </rPr>
          <t xml:space="preserve">
observ instruction</t>
        </r>
      </text>
    </comment>
  </commentList>
</comments>
</file>

<file path=xl/sharedStrings.xml><?xml version="1.0" encoding="utf-8"?>
<sst xmlns="http://schemas.openxmlformats.org/spreadsheetml/2006/main" count="373" uniqueCount="311">
  <si>
    <t>DEMANDE DE PARTICIPATION FINANCIERE</t>
  </si>
  <si>
    <t>CONSTITUTION DU DOSSIER</t>
  </si>
  <si>
    <t>Afin de nous permettre d'instruire votre demande, vous voudrez bien joindre au dossier type ci-joint complété :</t>
  </si>
  <si>
    <r>
      <t>Ø</t>
    </r>
    <r>
      <rPr>
        <sz val="7"/>
        <color theme="1"/>
        <rFont val="Times New Roman"/>
        <family val="1"/>
      </rPr>
      <t xml:space="preserve"> </t>
    </r>
    <r>
      <rPr>
        <sz val="10"/>
        <color theme="1"/>
        <rFont val="Calibri"/>
        <family val="2"/>
      </rPr>
      <t xml:space="preserve">d'une part, les </t>
    </r>
    <r>
      <rPr>
        <b/>
        <sz val="10"/>
        <color theme="1"/>
        <rFont val="Calibri"/>
        <family val="2"/>
      </rPr>
      <t>éléments administratifs et financiers</t>
    </r>
    <r>
      <rPr>
        <sz val="10"/>
        <color theme="1"/>
        <rFont val="Calibri"/>
        <family val="2"/>
      </rPr>
      <t xml:space="preserve"> complémentaires qui permettront d’identifier et caractériser le bénéficiaire de l’aide :</t>
    </r>
  </si>
  <si>
    <r>
      <t>▪</t>
    </r>
    <r>
      <rPr>
        <sz val="7"/>
        <color theme="1"/>
        <rFont val="Times New Roman"/>
        <family val="1"/>
      </rPr>
      <t xml:space="preserve">            </t>
    </r>
    <r>
      <rPr>
        <sz val="10"/>
        <color theme="1"/>
        <rFont val="Calibri"/>
        <family val="2"/>
      </rPr>
      <t xml:space="preserve">un </t>
    </r>
    <r>
      <rPr>
        <b/>
        <sz val="10"/>
        <color theme="1"/>
        <rFont val="Calibri"/>
        <family val="2"/>
      </rPr>
      <t>extrait Kbis</t>
    </r>
    <r>
      <rPr>
        <sz val="10"/>
        <color theme="1"/>
        <rFont val="Calibri"/>
        <family val="2"/>
      </rPr>
      <t xml:space="preserve"> (datant de moins de 3 mois) ou un extrait du registre de Commerce,</t>
    </r>
  </si>
  <si>
    <r>
      <t>▪</t>
    </r>
    <r>
      <rPr>
        <sz val="7"/>
        <color theme="1"/>
        <rFont val="Times New Roman"/>
        <family val="1"/>
      </rPr>
      <t xml:space="preserve">            </t>
    </r>
    <r>
      <rPr>
        <sz val="10"/>
        <color theme="1"/>
        <rFont val="Calibri"/>
        <family val="2"/>
      </rPr>
      <t xml:space="preserve">le justificatif attestant des </t>
    </r>
    <r>
      <rPr>
        <b/>
        <sz val="10"/>
        <color theme="1"/>
        <rFont val="Calibri"/>
        <family val="2"/>
      </rPr>
      <t>pouvoirs du signataire</t>
    </r>
    <r>
      <rPr>
        <sz val="10"/>
        <color theme="1"/>
        <rFont val="Calibri"/>
        <family val="2"/>
      </rPr>
      <t xml:space="preserve"> de la présente demande de participation financière et de la future convention,</t>
    </r>
  </si>
  <si>
    <r>
      <t>▪</t>
    </r>
    <r>
      <rPr>
        <sz val="7"/>
        <color theme="1"/>
        <rFont val="Times New Roman"/>
        <family val="1"/>
      </rPr>
      <t xml:space="preserve">            </t>
    </r>
    <r>
      <rPr>
        <sz val="10"/>
        <color theme="1"/>
        <rFont val="Calibri"/>
        <family val="2"/>
      </rPr>
      <t xml:space="preserve">un </t>
    </r>
    <r>
      <rPr>
        <b/>
        <sz val="10"/>
        <color theme="1"/>
        <rFont val="Calibri"/>
        <family val="2"/>
      </rPr>
      <t>relevé d’identité bancaire</t>
    </r>
    <r>
      <rPr>
        <sz val="10"/>
        <color theme="1"/>
        <rFont val="Calibri"/>
        <family val="2"/>
      </rPr>
      <t>,</t>
    </r>
  </si>
  <si>
    <r>
      <t>Ø</t>
    </r>
    <r>
      <rPr>
        <sz val="7"/>
        <color theme="1"/>
        <rFont val="Times New Roman"/>
        <family val="1"/>
      </rPr>
      <t xml:space="preserve"> </t>
    </r>
    <r>
      <rPr>
        <sz val="10"/>
        <color theme="1"/>
        <rFont val="Calibri"/>
        <family val="2"/>
      </rPr>
      <t xml:space="preserve">d'autre part, les </t>
    </r>
    <r>
      <rPr>
        <b/>
        <sz val="10"/>
        <color theme="1"/>
        <rFont val="Calibri"/>
        <family val="2"/>
      </rPr>
      <t xml:space="preserve">pièces techniques </t>
    </r>
    <r>
      <rPr>
        <sz val="10"/>
        <color theme="1"/>
        <rFont val="Calibri"/>
        <family val="2"/>
      </rPr>
      <t>complémentaires relatives au projet qui permettront aux services de l’Agence d’instruire concrètement votre demande en identifiant si c’est une opération finançable et en proposant des modalités pratiques de financement:</t>
    </r>
  </si>
  <si>
    <r>
      <t>▪</t>
    </r>
    <r>
      <rPr>
        <sz val="7"/>
        <color theme="1"/>
        <rFont val="Times New Roman"/>
        <family val="1"/>
      </rPr>
      <t xml:space="preserve">  </t>
    </r>
    <r>
      <rPr>
        <b/>
        <sz val="10"/>
        <color theme="1"/>
        <rFont val="Calibri"/>
        <family val="2"/>
      </rPr>
      <t xml:space="preserve">un devis descriptif détaillé </t>
    </r>
    <r>
      <rPr>
        <sz val="10"/>
        <color theme="1"/>
        <rFont val="Calibri"/>
        <family val="2"/>
      </rPr>
      <t>(tous les devis, même ceux non retenus),</t>
    </r>
  </si>
  <si>
    <t xml:space="preserve">N’hésitez pas à contacter le service industrie de l’Agence qui est à votre disposition pour répondre à vos questions. </t>
  </si>
  <si>
    <t>1.- RENSEIGNEMENTS ADMINISTRATIFS CONCERNANT L'ENTREPRISE</t>
  </si>
  <si>
    <t>Taille de l’entreprise :</t>
  </si>
  <si>
    <t>Pour déterminer si votre entreprise est une Petite ou Moyenne Entreprise ou une Grande Entreprise selon les modalités européennes (cf. art. 6 de la recommandation européenne 2003/361/CE), 3 données sont nécessaires: l’effectif, le chiffre d’affaires et le bilan. De façon simplifiée, vous pouvez déterminer si votre entreprise est une PME : (Pour une approche plus précise ou pour plus d’information, se reporter au guide « Définition d’une PME » en ligne à l’adresse suivante : http://ec.europa.eu/enterprise/enterprise_policy/sme_definition/sme_user_guide_fr.pdf )</t>
  </si>
  <si>
    <t>Année de situation</t>
  </si>
  <si>
    <t>Effectif de l’entreprise</t>
  </si>
  <si>
    <t>Chiffre d’affaires annuel</t>
  </si>
  <si>
    <t>Total du bilan annuel</t>
  </si>
  <si>
    <t>Caractère d’autonomie(*)</t>
  </si>
  <si>
    <r>
      <t xml:space="preserve">S’il est obligatoire de respecter les seuils relatifs aux effectifs, une PME peut choisir de se conformer </t>
    </r>
    <r>
      <rPr>
        <b/>
        <i/>
        <sz val="10"/>
        <color rgb="FF231F20"/>
        <rFont val="Calibri"/>
        <family val="2"/>
      </rPr>
      <t xml:space="preserve">soit </t>
    </r>
    <r>
      <rPr>
        <i/>
        <sz val="10"/>
        <color rgb="FF231F20"/>
        <rFont val="Calibri"/>
        <family val="2"/>
      </rPr>
      <t xml:space="preserve">au seuil du chiffre d’affaires, </t>
    </r>
    <r>
      <rPr>
        <b/>
        <i/>
        <sz val="10"/>
        <color rgb="FF231F20"/>
        <rFont val="Calibri"/>
        <family val="2"/>
      </rPr>
      <t xml:space="preserve">soit </t>
    </r>
    <r>
      <rPr>
        <i/>
        <sz val="10"/>
        <color rgb="FF231F20"/>
        <rFont val="Calibri"/>
        <family val="2"/>
      </rPr>
      <t>au seuil du bilan.</t>
    </r>
  </si>
  <si>
    <r>
      <t xml:space="preserve">(*) Pour calculer vos données personnelles, vous devez déterminer si votre entreprise est </t>
    </r>
    <r>
      <rPr>
        <b/>
        <i/>
        <sz val="10"/>
        <color rgb="FF231F20"/>
        <rFont val="Calibri"/>
        <family val="2"/>
      </rPr>
      <t xml:space="preserve">autonome </t>
    </r>
    <r>
      <rPr>
        <i/>
        <sz val="10"/>
        <color rgb="FF231F20"/>
        <rFont val="Calibri"/>
        <family val="2"/>
      </rPr>
      <t xml:space="preserve">(de loin la catégorie la plus courante), </t>
    </r>
    <r>
      <rPr>
        <b/>
        <i/>
        <sz val="10"/>
        <color rgb="FF231F20"/>
        <rFont val="Calibri"/>
        <family val="2"/>
      </rPr>
      <t xml:space="preserve">partenaire </t>
    </r>
    <r>
      <rPr>
        <i/>
        <sz val="10"/>
        <color rgb="FF231F20"/>
        <rFont val="Calibri"/>
        <family val="2"/>
      </rPr>
      <t xml:space="preserve">ou </t>
    </r>
    <r>
      <rPr>
        <b/>
        <i/>
        <sz val="10"/>
        <color rgb="FF231F20"/>
        <rFont val="Calibri"/>
        <family val="2"/>
      </rPr>
      <t xml:space="preserve">liée. </t>
    </r>
    <r>
      <rPr>
        <i/>
        <sz val="10"/>
        <color rgb="FF231F20"/>
        <rFont val="Calibri"/>
        <family val="2"/>
      </rPr>
      <t>Vous êtes une entreprise autonome si:</t>
    </r>
  </si>
  <si>
    <r>
      <t>·</t>
    </r>
    <r>
      <rPr>
        <sz val="7"/>
        <color rgb="FF231F20"/>
        <rFont val="Times New Roman"/>
        <family val="1"/>
      </rPr>
      <t xml:space="preserve">   </t>
    </r>
    <r>
      <rPr>
        <i/>
        <sz val="10"/>
        <color rgb="FF231F20"/>
        <rFont val="Calibri"/>
        <family val="2"/>
      </rPr>
      <t>vous êtes totalement indépendante, autrement dit si vous ne détenez aucune participation dans d’autres entreprises et aucune entreprise ne possède de participation dans la vôtre;</t>
    </r>
  </si>
  <si>
    <r>
      <t>·</t>
    </r>
    <r>
      <rPr>
        <sz val="7"/>
        <color theme="1"/>
        <rFont val="Times New Roman"/>
        <family val="1"/>
      </rPr>
      <t xml:space="preserve">   </t>
    </r>
    <r>
      <rPr>
        <i/>
        <sz val="10"/>
        <color rgb="FF231F20"/>
        <rFont val="Calibri"/>
        <family val="2"/>
      </rPr>
      <t>vous détenez une participation de moins de 25 % du capital ou des droits de vote (le plus élevé des deux facteurs) d’une ou plusieurs autres entreprises et/ou des tiers ne détiennent pas de participation de 25 % ou plus de votre capital ou de vos droits de vote (le plus élevé des deux facteurs)</t>
    </r>
  </si>
  <si>
    <t>En cas de non remplissage ou de remplissage partiel des informations, l’entreprise sera considérée comme ayant le statut de grande entreprise.</t>
  </si>
  <si>
    <t>Personne chargée de ce dossier dans l'établissement :</t>
  </si>
  <si>
    <t>2.2.- ACTIVITE</t>
  </si>
  <si>
    <t>Année</t>
  </si>
  <si>
    <t>Rythme de travail :</t>
  </si>
  <si>
    <t>L'activité est-elle saisonnière ?</t>
  </si>
  <si>
    <t>Nombre de jours d’activité :</t>
  </si>
  <si>
    <r>
      <t>par semaine</t>
    </r>
    <r>
      <rPr>
        <sz val="10"/>
        <color theme="1"/>
        <rFont val="Calibri"/>
        <family val="2"/>
      </rPr>
      <t xml:space="preserve"> :</t>
    </r>
  </si>
  <si>
    <t>par an :</t>
  </si>
  <si>
    <t>Production :</t>
  </si>
  <si>
    <t>Principaux produits finis de votre établissement</t>
  </si>
  <si>
    <t>Quantités produites</t>
  </si>
  <si>
    <t>Précisez l’unité (tonnes, pièces)</t>
  </si>
  <si>
    <t>Origine de l'Eau</t>
  </si>
  <si>
    <r>
      <t>Volume m</t>
    </r>
    <r>
      <rPr>
        <b/>
        <vertAlign val="superscript"/>
        <sz val="11"/>
        <color theme="1"/>
        <rFont val="Calibri"/>
        <family val="2"/>
      </rPr>
      <t>3</t>
    </r>
    <r>
      <rPr>
        <b/>
        <sz val="11"/>
        <color theme="1"/>
        <rFont val="Calibri"/>
        <family val="2"/>
      </rPr>
      <t>/an</t>
    </r>
  </si>
  <si>
    <t>Utilisations (1)</t>
  </si>
  <si>
    <t>Estimation ou comptage</t>
  </si>
  <si>
    <t>Distribution publique</t>
  </si>
  <si>
    <t>Forage – puits</t>
  </si>
  <si>
    <t>TOTAL</t>
  </si>
  <si>
    <r>
      <t>(1)</t>
    </r>
    <r>
      <rPr>
        <sz val="7"/>
        <color theme="1"/>
        <rFont val="Times New Roman"/>
        <family val="1"/>
      </rPr>
      <t xml:space="preserve">     </t>
    </r>
    <r>
      <rPr>
        <sz val="9"/>
        <color theme="1"/>
        <rFont val="Calibri"/>
        <family val="2"/>
      </rPr>
      <t>Utilisations possibles : sanitaires, alimentation chaufferie, refroidissement, procédés, lavages de matériels, lavage de sols, autres à préciser...</t>
    </r>
  </si>
  <si>
    <t>2.4.- COLLECTE ET GESTION DES EAUX RESIDUAIRES</t>
  </si>
  <si>
    <t>eaux sanitaires</t>
  </si>
  <si>
    <t>eaux de procédés</t>
  </si>
  <si>
    <t>eaux refroidissement</t>
  </si>
  <si>
    <r>
      <t>(2)</t>
    </r>
    <r>
      <rPr>
        <sz val="7"/>
        <color theme="1"/>
        <rFont val="Times New Roman"/>
        <family val="1"/>
      </rPr>
      <t xml:space="preserve">        </t>
    </r>
    <r>
      <rPr>
        <sz val="9"/>
        <color theme="1"/>
        <rFont val="Calibri"/>
        <family val="2"/>
      </rPr>
      <t>Précisez si les effluents sont envoyés au réseau public d’assainissement (nom de la station), si ils subissent un traitement interne, ou sont rejetés sans traitement, …</t>
    </r>
  </si>
  <si>
    <r>
      <t>(3)</t>
    </r>
    <r>
      <rPr>
        <sz val="7"/>
        <color theme="1"/>
        <rFont val="Times New Roman"/>
        <family val="1"/>
      </rPr>
      <t xml:space="preserve">        </t>
    </r>
    <r>
      <rPr>
        <sz val="9"/>
        <color theme="1"/>
        <rFont val="Calibri"/>
        <family val="2"/>
      </rPr>
      <t>Comptage, paramètres et substances suivis…</t>
    </r>
  </si>
  <si>
    <t>Ouvrages</t>
  </si>
  <si>
    <t>4. - PRESENTATION ECONOMIQUE DU PROJET</t>
  </si>
  <si>
    <t>Description des ouvrages</t>
  </si>
  <si>
    <t>Cout (€ H.T.)</t>
  </si>
  <si>
    <t>Inspection des Établissements Classés dont dépend l'établissement :</t>
  </si>
  <si>
    <t>Avez-vous entrepris des démarches auprès des administrations concernées (DREAL ou collectivité si vous êtes raccordé) pour la réalisation du ou des projets concernés (si oui, précisez) :</t>
  </si>
  <si>
    <t xml:space="preserve">En quoi la participation financière de l’Agence facilite ou modifie-t-elle votre projet ? </t>
  </si>
  <si>
    <t>Date prévue ou effective de passation des premières commandes :</t>
  </si>
  <si>
    <t>Date prévue pour la mise en service des installations</t>
  </si>
  <si>
    <t>5.- ELIGIBILITE ET  CHOIX DU DISPOSITIF D’AIDE POUR VOTRE ENTREPRISE</t>
  </si>
  <si>
    <r>
      <t xml:space="preserve">Lorsqu’une entreprise est éligible, l’agence peut apporter une participation financière soit dans le cadre du régime </t>
    </r>
    <r>
      <rPr>
        <i/>
        <sz val="10"/>
        <color theme="1"/>
        <rFont val="Calibri"/>
        <family val="2"/>
      </rPr>
      <t>de minimis</t>
    </r>
    <r>
      <rPr>
        <sz val="10"/>
        <color theme="1"/>
        <rFont val="Calibri"/>
        <family val="2"/>
      </rPr>
      <t>, soit dans le cadre du régime d’exemption (cf notice d’utilisation).</t>
    </r>
  </si>
  <si>
    <t>Ce choix est de votre responsabilité et repose notamment sur :</t>
  </si>
  <si>
    <t>Pour les entreprises concernées par une procédure collective (sauvegarde, redressement judiciaire ou liquidation), l’Agence de l’eau n’apporte pas :</t>
  </si>
  <si>
    <t>L’analyse financière de votre dossier par les services de l’Agence peut limiter voire rendre impossible une participation financière au titre du régime d’exemption (5 critères de « santé financière de l’entreprise » du régime d’exemption).</t>
  </si>
  <si>
    <r>
      <t xml:space="preserve">NB : </t>
    </r>
    <r>
      <rPr>
        <i/>
        <sz val="10"/>
        <color theme="1"/>
        <rFont val="Calibri"/>
        <family val="2"/>
      </rPr>
      <t>Si votre société relève des secteurs de la pêche, de l’aquaculture ou de la production primaire de produits agricoles, prenez contact avec le service en charge de l’industrie de l’Agence de l’Eau Artois Picardie.</t>
    </r>
  </si>
  <si>
    <t>Les aides de minimis sont accordées sur le fondement du règlement n°1407/2013 de la Commission du 18 décembre 2013 relatif à l’application des articles 107 et 108 du traité sur le fonctionnement de l’UE aux aides de minimis. Les informations à compléter dans ce formulaire de déclaration visent à contrôler l’éligibilité de l’entreprise aux aides de minimis.</t>
  </si>
  <si>
    <r>
      <t xml:space="preserve">Lister dans le tableau ci-dessous les aides relevant du régime </t>
    </r>
    <r>
      <rPr>
        <i/>
        <sz val="10"/>
        <color theme="1"/>
        <rFont val="Calibri"/>
        <family val="2"/>
      </rPr>
      <t>de minimis</t>
    </r>
    <r>
      <rPr>
        <sz val="10"/>
        <color theme="1"/>
        <rFont val="Calibri"/>
        <family val="2"/>
      </rPr>
      <t> :</t>
    </r>
  </si>
  <si>
    <t>Date de demande</t>
  </si>
  <si>
    <t>Date de l’attribution</t>
  </si>
  <si>
    <t>Nom de la société</t>
  </si>
  <si>
    <t>Numéro SIREN de la société</t>
  </si>
  <si>
    <r>
      <t xml:space="preserve">Type d’aide </t>
    </r>
    <r>
      <rPr>
        <b/>
        <i/>
        <sz val="9"/>
        <color theme="1"/>
        <rFont val="Calibri"/>
        <family val="2"/>
      </rPr>
      <t>de minimis</t>
    </r>
    <r>
      <rPr>
        <b/>
        <sz val="9"/>
        <color theme="1"/>
        <rFont val="Calibri"/>
        <family val="2"/>
      </rPr>
      <t xml:space="preserve"> (général, agricole, pêche et aquaculture, SIEG,…)</t>
    </r>
  </si>
  <si>
    <t>Montant de la subvention ou de l’Equivalent Subvention Brut</t>
  </si>
  <si>
    <t>A ……………………………………….., le …………………………………………………………</t>
  </si>
  <si>
    <t>Les aides « RGEC » sont accordées sur le fondement du règlement n°651/2014 de la Commission du 17 juin 2014 déclarant certaines catégories d’aides compatibles avec le marché intérieur en application des articles 107 et 108 du traité. Ces aides ne peuvent être attribuées aux entreprises en difficulté.</t>
  </si>
  <si>
    <t>Agence de l’Eau Artois Picardie
Service industrie
200 Rue Marceline 
Centre tertiaire de l’Arsenal - BP 80818 
59508 DOUAI Cedex</t>
  </si>
  <si>
    <t xml:space="preserve"> </t>
  </si>
  <si>
    <t>M. LESAINT Philippe
03 27 99 90 93
p.lesaint@eau-artois-picardie.fr</t>
  </si>
  <si>
    <t>Forme juridique de la Société</t>
  </si>
  <si>
    <t>N° Registre du Commerce</t>
  </si>
  <si>
    <t xml:space="preserve">Désignation de la Société (Raison Sociale) </t>
  </si>
  <si>
    <t>Adresse du siège social </t>
  </si>
  <si>
    <t xml:space="preserve">Téléphone </t>
  </si>
  <si>
    <t>N° SIREN </t>
  </si>
  <si>
    <t xml:space="preserve">Je déclare que mon entreprise répond aux critères d’une :    </t>
  </si>
  <si>
    <t>Désignation de l’établissement</t>
  </si>
  <si>
    <t>Adresse du site</t>
  </si>
  <si>
    <t>Téléphone</t>
  </si>
  <si>
    <t>N° SIRET</t>
  </si>
  <si>
    <t xml:space="preserve"> N° Registre du Commerce </t>
  </si>
  <si>
    <t>Qualité</t>
  </si>
  <si>
    <t>Rythme journalier (8, 2x8…)</t>
  </si>
  <si>
    <t xml:space="preserve">Branche professionnelle de l'activité principale </t>
  </si>
  <si>
    <t>Autre origine </t>
  </si>
  <si>
    <t>Année :</t>
  </si>
  <si>
    <t>Nom :</t>
  </si>
  <si>
    <t>Subdivision :</t>
  </si>
  <si>
    <r>
      <t xml:space="preserve"> - l’existence d’autres aides attendues ou obtenues au titre </t>
    </r>
    <r>
      <rPr>
        <i/>
        <sz val="10"/>
        <color theme="1"/>
        <rFont val="Calibri"/>
        <family val="2"/>
      </rPr>
      <t>de minimis</t>
    </r>
    <r>
      <rPr>
        <sz val="10"/>
        <color theme="1"/>
        <rFont val="Calibri"/>
        <family val="2"/>
      </rPr>
      <t xml:space="preserve"> sur une période de 3 ans,</t>
    </r>
  </si>
  <si>
    <t xml:space="preserve"> - la situation économique de votre entreprise (entreprise en difficulté),</t>
  </si>
  <si>
    <t xml:space="preserve"> - l’importance de votre projet (par rapport au seuil de 200 k€ sur 3 exercices fiscaux).</t>
  </si>
  <si>
    <t xml:space="preserve"> - d’aide quel que soit le montant des travaux dans le cadre du régime d’exemption,</t>
  </si>
  <si>
    <r>
      <t xml:space="preserve"> - d’avance remboursable dans le cadre du régime </t>
    </r>
    <r>
      <rPr>
        <i/>
        <sz val="10"/>
        <color theme="1"/>
        <rFont val="Calibri"/>
        <family val="2"/>
      </rPr>
      <t>de minimis</t>
    </r>
    <r>
      <rPr>
        <sz val="10"/>
        <color theme="1"/>
        <rFont val="Calibri"/>
        <family val="2"/>
      </rPr>
      <t>.</t>
    </r>
  </si>
  <si>
    <t xml:space="preserve"> - une entreprise détient le droit de nommer ou de révoquer la majorité des membres de l’organe d’administration, de direction ou de surveillance d’une autre entreprise ;</t>
  </si>
  <si>
    <t xml:space="preserve"> - Société à responsabilité limitée (telle que SA, SAS, SARL, autre que PME en existence depuis moins de trois ans) dont la moitié du capital social souscrit a disparu en raison des pertes accumulées. Tel est le cas lorsque la déduction des pertes accumulées des réserves conduit à un montant cumulé négatif qui excède la moitié du capital social souscrit ;</t>
  </si>
  <si>
    <t xml:space="preserve"> - Société dont certains associés ont une responsabilité illimitée pour les dettes de la société (autre que PME en existence depuis moins de trois ans), lorsque plus de la moitié des fonds propres, tels qu’ils sont inscrits dans les comptes de la société, a disparu des pertes accumulées ;</t>
  </si>
  <si>
    <t xml:space="preserve"> - L’entreprise remplit les conditions de soumission à une procédure collective (règlement ou liquidation judiciaire…) ;</t>
  </si>
  <si>
    <t xml:space="preserve"> - L’entreprise a bénéficié d’une aide au sauvetage et n’a pas remboursé le prêt ou mis fin à la garantie, ou a bénéficié d’une aide à la restructuration et est toujours soumise à un plan de restructuration ;</t>
  </si>
  <si>
    <t xml:space="preserve"> - L’entreprise (autre que PME) dont le ratio emprunts / capitaux propres de l’entreprise est supérieur à 7.5 et le ratio de couverture des intérêts de l’entreprise, calculé sur la base de l’EBITDA, est inférieur à 1.0 depuis les deux exercices précédents.</t>
  </si>
  <si>
    <t>Autres :</t>
  </si>
  <si>
    <r>
      <t>[2]</t>
    </r>
    <r>
      <rPr>
        <sz val="10"/>
        <color theme="1"/>
        <rFont val="Times New Roman"/>
        <family val="1"/>
      </rPr>
      <t xml:space="preserve"> </t>
    </r>
    <r>
      <rPr>
        <sz val="8"/>
        <color theme="1"/>
        <rFont val="Calibri"/>
        <family val="2"/>
      </rPr>
      <t>Toute fausse déclaration peut donner lieu à des poursuites sur le fondement des articles 441-4 du code pénal.</t>
    </r>
  </si>
  <si>
    <r>
      <t>[3]</t>
    </r>
    <r>
      <rPr>
        <sz val="10"/>
        <color theme="1"/>
        <rFont val="Times New Roman"/>
        <family val="1"/>
      </rPr>
      <t xml:space="preserve"> </t>
    </r>
    <r>
      <rPr>
        <sz val="8"/>
        <color theme="1"/>
        <rFont val="Calibri"/>
        <family val="2"/>
      </rPr>
      <t xml:space="preserve">L’encadrement européen entend par entreprise bénéficiaire toute entité exerçant une activité économique, indépendamment du statut juridique de cette entité et de son mode de financement et considère que toutes les entités contrôlées en droit ou en fait par la même entité doivent être considérées comme constituant une entreprise unique. Le montant maximal des aides de minimis s’applique à l’entreprise unique et non par établissement. </t>
    </r>
  </si>
  <si>
    <r>
      <t>[4]</t>
    </r>
    <r>
      <rPr>
        <sz val="10"/>
        <color theme="1"/>
        <rFont val="Times New Roman"/>
        <family val="1"/>
      </rPr>
      <t xml:space="preserve"> </t>
    </r>
    <r>
      <rPr>
        <sz val="8"/>
        <color theme="1"/>
        <rFont val="Calibri"/>
        <family val="2"/>
        <scheme val="minor"/>
      </rPr>
      <t xml:space="preserve">En cas d’entreprises liées, la déclaration rapporte toutes les aides </t>
    </r>
    <r>
      <rPr>
        <i/>
        <sz val="8"/>
        <color theme="1"/>
        <rFont val="Calibri"/>
        <family val="2"/>
        <scheme val="minor"/>
      </rPr>
      <t>de minimis</t>
    </r>
    <r>
      <rPr>
        <sz val="8"/>
        <color theme="1"/>
        <rFont val="Calibri"/>
        <family val="2"/>
        <scheme val="minor"/>
      </rPr>
      <t xml:space="preserve"> dont ont bénéficié les diverses entités de « l’entreprise unique ». </t>
    </r>
  </si>
  <si>
    <r>
      <t xml:space="preserve">[2] </t>
    </r>
    <r>
      <rPr>
        <vertAlign val="superscript"/>
        <sz val="12"/>
        <color theme="1"/>
        <rFont val="Calibri"/>
        <family val="2"/>
      </rPr>
      <t xml:space="preserve">Toute fausse déclaration peut donner lieu à des poursuites sur le fondement des articles 441-4 du code pénal. </t>
    </r>
  </si>
  <si>
    <t>N° Interlocuteur</t>
  </si>
  <si>
    <t>Commune (code INSEE )</t>
  </si>
  <si>
    <t>Prénom et Nom </t>
  </si>
  <si>
    <t>Civilité</t>
  </si>
  <si>
    <r>
      <t xml:space="preserve">2.3.- ORIGINE ET UTILISATION </t>
    </r>
    <r>
      <rPr>
        <b/>
        <vertAlign val="superscript"/>
        <sz val="12"/>
        <color theme="1"/>
        <rFont val="Century Gothic"/>
        <family val="2"/>
      </rPr>
      <t>(1)</t>
    </r>
    <r>
      <rPr>
        <b/>
        <sz val="12"/>
        <color theme="1"/>
        <rFont val="Century Gothic"/>
        <family val="2"/>
      </rPr>
      <t xml:space="preserve"> DE L'EAU</t>
    </r>
  </si>
  <si>
    <r>
      <t xml:space="preserve">Destination </t>
    </r>
    <r>
      <rPr>
        <b/>
        <vertAlign val="superscript"/>
        <sz val="11"/>
        <color theme="1"/>
        <rFont val="Calibri"/>
        <family val="2"/>
      </rPr>
      <t>(2)</t>
    </r>
  </si>
  <si>
    <r>
      <t xml:space="preserve">Dispositif d’autosurveillance </t>
    </r>
    <r>
      <rPr>
        <b/>
        <vertAlign val="superscript"/>
        <sz val="9"/>
        <color theme="1"/>
        <rFont val="Calibri"/>
        <family val="2"/>
      </rPr>
      <t>(3)</t>
    </r>
  </si>
  <si>
    <t xml:space="preserve">2.- RENSEIGNEMENTS CONCERNANT L'ETABLISSEMENT POUR LEQUEL LA PARTICIPATION FINANCIERE EST SOLLICITEE </t>
  </si>
  <si>
    <t>2.1 - PRESENTATION</t>
  </si>
  <si>
    <t>3.1 -DESIGNATION DE L’OPERATION</t>
  </si>
  <si>
    <t>3.2 - CONTEXTE</t>
  </si>
  <si>
    <t>NSIRET</t>
  </si>
  <si>
    <t>NOPAYE</t>
  </si>
  <si>
    <t>NOMMO</t>
  </si>
  <si>
    <t>LIBCIVILITECONTACT</t>
  </si>
  <si>
    <t>NOMCONTACT</t>
  </si>
  <si>
    <t>FDCONTACT</t>
  </si>
  <si>
    <t>TEL1CONTACT</t>
  </si>
  <si>
    <t>EMAILCONTACT</t>
  </si>
  <si>
    <t>DESIGNATION</t>
  </si>
  <si>
    <t>LOCALISATION</t>
  </si>
  <si>
    <t>INSEE</t>
  </si>
  <si>
    <t>OPPORTUNITE</t>
  </si>
  <si>
    <t>DESCRIPTIF</t>
  </si>
  <si>
    <t>OBJECTIF_RESULTAT</t>
  </si>
  <si>
    <t>COFINANCEURS</t>
  </si>
  <si>
    <t>DEROG</t>
  </si>
  <si>
    <t>DDTRAV</t>
  </si>
  <si>
    <t>DFTRAV</t>
  </si>
  <si>
    <t>MTESTIME</t>
  </si>
  <si>
    <t>TYPEMONTANT</t>
  </si>
  <si>
    <t>NOPPC</t>
  </si>
  <si>
    <t>NOOPEPPC</t>
  </si>
  <si>
    <t>ANNEEOPEPPC</t>
  </si>
  <si>
    <t>DDEMANDE</t>
  </si>
  <si>
    <t>TYPEOPERATION</t>
  </si>
  <si>
    <t>LIGNES</t>
  </si>
  <si>
    <t>NATRAV</t>
  </si>
  <si>
    <t>MODAL_RECEPT</t>
  </si>
  <si>
    <t xml:space="preserve">Nom du signataire : </t>
  </si>
  <si>
    <t xml:space="preserve">Fonction du signataire : </t>
  </si>
  <si>
    <t xml:space="preserve">Avez- vous fait des demandes de cofinancement pour votre projet ? </t>
  </si>
  <si>
    <t>INDPH</t>
  </si>
  <si>
    <t>VALEUR</t>
  </si>
  <si>
    <t>4.1. – DEVIS ESTIMATIF DETAILLE (en euros HT)</t>
  </si>
  <si>
    <t>HT</t>
  </si>
  <si>
    <t>DEMINIMIS</t>
  </si>
  <si>
    <t>IND_TYPETABLISS</t>
  </si>
  <si>
    <t>IND_ANNEE_SITUA</t>
  </si>
  <si>
    <t>IND_CA</t>
  </si>
  <si>
    <t>IND_EFFECTIF</t>
  </si>
  <si>
    <t>IND_PROD_AN</t>
  </si>
  <si>
    <t>IND_CE_FORAGE</t>
  </si>
  <si>
    <t>IND_CE_PUBLIC</t>
  </si>
  <si>
    <t>IND_CE_SURFACE</t>
  </si>
  <si>
    <t>TOTAL € HT</t>
  </si>
  <si>
    <t>IND_EPUR_PRINCIP</t>
  </si>
  <si>
    <t>C.A. (M€)</t>
  </si>
  <si>
    <t>Effectif</t>
  </si>
  <si>
    <t>Code APE</t>
  </si>
  <si>
    <r>
      <t>Evolution sur les 5 dernières années</t>
    </r>
    <r>
      <rPr>
        <sz val="11"/>
        <color theme="1"/>
        <rFont val="Calibri"/>
        <family val="2"/>
      </rPr>
      <t> :</t>
    </r>
  </si>
  <si>
    <t>Eau de surface</t>
  </si>
  <si>
    <t>le</t>
  </si>
  <si>
    <t>Commune (code INSEE)</t>
  </si>
  <si>
    <t>CODE_FORMULAIRE</t>
  </si>
  <si>
    <t>VERSION</t>
  </si>
  <si>
    <t>DATE_VERSION</t>
  </si>
  <si>
    <t>NB_OCCURENCES_FORMULAIRE</t>
  </si>
  <si>
    <t>Si votre entreprise a atteint le plafond d’aides de minimis (200 k€ de subvention ou équivalent subvention brute sur 3 exercices fiscaux), une aide pourra lui être octroyée sur le fondement du règlement général d’exemption : utilisez la déclaration 5b.</t>
  </si>
  <si>
    <t>Une opération qui fait l’objet d’une mise en demeure par les services de l'Etat ne peut faire l’objet d’un financement de l’Agence.</t>
  </si>
  <si>
    <t xml:space="preserve"> - n’a pas reçu d’aide relevant du régime de minimis sur l’exercice fiscal en cours ou sur les deux exercices fiscaux précédents</t>
  </si>
  <si>
    <t xml:space="preserve"> - a reçu sur l’exercice fiscal en cours ou sur les deux exercices fiscaux précédents des versements d’aides publiques au titre du régime de minimis (Compléter le tableau ci-dessous)</t>
  </si>
  <si>
    <t>eaux pluviales</t>
  </si>
  <si>
    <t xml:space="preserve">Surface imperméable (m2) : </t>
  </si>
  <si>
    <t xml:space="preserve">Surface totale de l'usine (m2) : </t>
  </si>
  <si>
    <t>Type d’ouvrage</t>
  </si>
  <si>
    <t>Année de mise en service</t>
  </si>
  <si>
    <t>Nom de l’exploitant si l’exploitation est sous traitée</t>
  </si>
  <si>
    <t>Station d'épuration physico-chimique</t>
  </si>
  <si>
    <t>Station d’épuration biologique</t>
  </si>
  <si>
    <t>Epandage</t>
  </si>
  <si>
    <t xml:space="preserve">Autres (à précisez) </t>
  </si>
  <si>
    <t xml:space="preserve">Prétraitement </t>
  </si>
  <si>
    <t>Nature du traitement</t>
  </si>
  <si>
    <t>Existe-t-il des ouvrages de dépollution ?</t>
  </si>
  <si>
    <t>Economie d'eau</t>
  </si>
  <si>
    <t>Gestion des eaux pluviales</t>
  </si>
  <si>
    <t>Lutte contre les substances toxiques</t>
  </si>
  <si>
    <t>Prévention des pollutions accidentelles</t>
  </si>
  <si>
    <t>type de travaux</t>
  </si>
  <si>
    <t>objet</t>
  </si>
  <si>
    <t>Mise en place d'un prétraitement</t>
  </si>
  <si>
    <t>Mise en place d'une technique propre</t>
  </si>
  <si>
    <t xml:space="preserve">Autre </t>
  </si>
  <si>
    <t>Pollution éliminée (kg/j) (1)</t>
  </si>
  <si>
    <t>d'estimations faites par vous-même</t>
  </si>
  <si>
    <t>d'une étude realisée en interne (joindre le rapport)</t>
  </si>
  <si>
    <t>Ces résultats proviennent :</t>
  </si>
  <si>
    <t>Au-delà de la fonction de protection de l’environnement, lorsque les investissements envisagés assurent par exemple des fonctions de production (cas des techniques propres), les couts éligibles pour un financement par l’Agence concernent la part d’investissement liée à la protection de l’environnement.</t>
  </si>
  <si>
    <t>Dans l’affirmative, une approche spécifique (mise en évidence d’un scénario contrefactuel) est nécessaire. Pour plus de renseignements, contactez le service en charge de l’industrie à l’Agence.</t>
  </si>
  <si>
    <t xml:space="preserve">Votre projet assurera-t-il des fonctions autres que la protection de l’environnement ? </t>
  </si>
  <si>
    <t>contexte</t>
  </si>
  <si>
    <t>Arrété de mise en demeure</t>
  </si>
  <si>
    <t>Politique de groupe</t>
  </si>
  <si>
    <t>Interet économique</t>
  </si>
  <si>
    <t>Paramètres ou substances impactés</t>
  </si>
  <si>
    <t>Performances actuelles</t>
  </si>
  <si>
    <t>2.5.- OUTILS DE DEPOLLUTION</t>
  </si>
  <si>
    <t>▪  le cahier des charges de l'étude</t>
  </si>
  <si>
    <r>
      <t>▪</t>
    </r>
    <r>
      <rPr>
        <sz val="7"/>
        <rFont val="Times New Roman"/>
        <family val="1"/>
      </rPr>
      <t xml:space="preserve">  </t>
    </r>
    <r>
      <rPr>
        <sz val="10"/>
        <rFont val="Calibri"/>
        <family val="2"/>
      </rPr>
      <t xml:space="preserve">un </t>
    </r>
    <r>
      <rPr>
        <b/>
        <sz val="10"/>
        <rFont val="Calibri"/>
        <family val="2"/>
      </rPr>
      <t>plan de situation</t>
    </r>
    <r>
      <rPr>
        <sz val="10"/>
        <rFont val="Calibri"/>
        <family val="2"/>
      </rPr>
      <t xml:space="preserve"> localisant l'établissement par rapport aux agglomérations, routes et cours d'eau,</t>
    </r>
  </si>
  <si>
    <r>
      <t>▪</t>
    </r>
    <r>
      <rPr>
        <sz val="7"/>
        <rFont val="Times New Roman"/>
        <family val="1"/>
      </rPr>
      <t xml:space="preserve">  </t>
    </r>
    <r>
      <rPr>
        <sz val="10"/>
        <rFont val="Calibri"/>
        <family val="2"/>
      </rPr>
      <t xml:space="preserve">un </t>
    </r>
    <r>
      <rPr>
        <b/>
        <sz val="10"/>
        <rFont val="Calibri"/>
        <family val="2"/>
      </rPr>
      <t>plan de l'établissement</t>
    </r>
    <r>
      <rPr>
        <sz val="10"/>
        <rFont val="Calibri"/>
        <family val="2"/>
      </rPr>
      <t xml:space="preserve"> identifiant notamment le réseau de collecte, les points de rejets et de forage,</t>
    </r>
  </si>
  <si>
    <r>
      <t>▪</t>
    </r>
    <r>
      <rPr>
        <sz val="7"/>
        <rFont val="Times New Roman"/>
        <family val="1"/>
      </rPr>
      <t xml:space="preserve">  </t>
    </r>
    <r>
      <rPr>
        <sz val="10"/>
        <rFont val="Calibri"/>
        <family val="2"/>
      </rPr>
      <t>un</t>
    </r>
    <r>
      <rPr>
        <b/>
        <sz val="10"/>
        <rFont val="Calibri"/>
        <family val="2"/>
      </rPr>
      <t xml:space="preserve"> plan des installations concernées par le projet présenté,</t>
    </r>
  </si>
  <si>
    <r>
      <t>▪</t>
    </r>
    <r>
      <rPr>
        <sz val="7"/>
        <rFont val="Times New Roman"/>
        <family val="1"/>
      </rPr>
      <t xml:space="preserve">  </t>
    </r>
    <r>
      <rPr>
        <sz val="10"/>
        <rFont val="Calibri"/>
        <family val="2"/>
      </rPr>
      <t xml:space="preserve">une </t>
    </r>
    <r>
      <rPr>
        <b/>
        <sz val="10"/>
        <rFont val="Calibri"/>
        <family val="2"/>
      </rPr>
      <t>copie de l'arrêté préfectoral</t>
    </r>
    <r>
      <rPr>
        <sz val="10"/>
        <rFont val="Calibri"/>
        <family val="2"/>
      </rPr>
      <t xml:space="preserve"> (ou de son projet)</t>
    </r>
    <r>
      <rPr>
        <b/>
        <sz val="10"/>
        <rFont val="Calibri"/>
        <family val="2"/>
      </rPr>
      <t xml:space="preserve"> </t>
    </r>
    <r>
      <rPr>
        <sz val="10"/>
        <rFont val="Calibri"/>
        <family val="2"/>
      </rPr>
      <t xml:space="preserve">pris pour l'établissement au titre des Installations Classées et, en cas de raccordement au réseau public, de </t>
    </r>
    <r>
      <rPr>
        <b/>
        <sz val="10"/>
        <rFont val="Calibri"/>
        <family val="2"/>
      </rPr>
      <t>l’arrêté d’autorisation de rejet</t>
    </r>
    <r>
      <rPr>
        <sz val="10"/>
        <rFont val="Calibri"/>
        <family val="2"/>
      </rPr>
      <t xml:space="preserve"> délivré par le maire ou de la </t>
    </r>
    <r>
      <rPr>
        <b/>
        <sz val="10"/>
        <rFont val="Calibri"/>
        <family val="2"/>
      </rPr>
      <t>convention spéciale de déversement</t>
    </r>
    <r>
      <rPr>
        <sz val="10"/>
        <rFont val="Calibri"/>
        <family val="2"/>
      </rPr>
      <t>,</t>
    </r>
  </si>
  <si>
    <r>
      <t>▪</t>
    </r>
    <r>
      <rPr>
        <sz val="7"/>
        <rFont val="Times New Roman"/>
        <family val="1"/>
      </rPr>
      <t xml:space="preserve">  </t>
    </r>
    <r>
      <rPr>
        <sz val="10"/>
        <rFont val="Calibri"/>
        <family val="2"/>
      </rPr>
      <t>un planning prévisionnel des travaux.</t>
    </r>
  </si>
  <si>
    <r>
      <t>▪</t>
    </r>
    <r>
      <rPr>
        <sz val="7"/>
        <rFont val="Times New Roman"/>
        <family val="1"/>
      </rPr>
      <t xml:space="preserve">            </t>
    </r>
    <r>
      <rPr>
        <sz val="10"/>
        <rFont val="Calibri"/>
        <family val="2"/>
      </rPr>
      <t xml:space="preserve">une copie recto-verso des </t>
    </r>
    <r>
      <rPr>
        <b/>
        <sz val="10"/>
        <rFont val="Calibri"/>
        <family val="2"/>
      </rPr>
      <t>factures d'eau de ville</t>
    </r>
    <r>
      <rPr>
        <sz val="10"/>
        <rFont val="Calibri"/>
        <family val="2"/>
      </rPr>
      <t xml:space="preserve"> sur les 5 dernières années.</t>
    </r>
  </si>
  <si>
    <r>
      <t>▪</t>
    </r>
    <r>
      <rPr>
        <sz val="7"/>
        <rFont val="Times New Roman"/>
        <family val="1"/>
      </rPr>
      <t xml:space="preserve">            </t>
    </r>
    <r>
      <rPr>
        <sz val="10"/>
        <rFont val="Calibri"/>
        <family val="2"/>
      </rPr>
      <t xml:space="preserve">les </t>
    </r>
    <r>
      <rPr>
        <b/>
        <sz val="10"/>
        <rFont val="Calibri"/>
        <family val="2"/>
      </rPr>
      <t>liasses fiscales</t>
    </r>
    <r>
      <rPr>
        <sz val="10"/>
        <rFont val="Calibri"/>
        <family val="2"/>
      </rPr>
      <t xml:space="preserve"> sur les trois dernières années,</t>
    </r>
  </si>
  <si>
    <t>M. PERDRIX Serge
03 27 99 90 65
s.perdrix@eau-artois-picardie.fr</t>
  </si>
  <si>
    <t>Lutte contre les pollutions classiques (DCO, DBO, MES, N, P ,..)</t>
  </si>
  <si>
    <t>Restructuration des réseaux d'assainisement</t>
  </si>
  <si>
    <t>de résultats moyens annuels obtenus dans le cadre de l'autocontrole journalier</t>
  </si>
  <si>
    <t>d'une étude realisée par un organisme exterieur ( joindre le rapport)</t>
  </si>
  <si>
    <t>Contrainte réglementaire ( norme de rejet)</t>
  </si>
  <si>
    <t>Contrainte réglementaire ( mise en place MTD)</t>
  </si>
  <si>
    <t>Moyenne</t>
  </si>
  <si>
    <t>Petite</t>
  </si>
  <si>
    <t>&lt;50</t>
  </si>
  <si>
    <t>&lt; 250</t>
  </si>
  <si>
    <t>≤ 50 millions €</t>
  </si>
  <si>
    <t>≤ 10 millions €</t>
  </si>
  <si>
    <t>≤ 43 millions €</t>
  </si>
  <si>
    <t>3.- PROJET D'INVESTISSEMENT :  OBJET DE LA DEMANDE</t>
  </si>
  <si>
    <t>OBJET_COURRIER</t>
  </si>
  <si>
    <t>PRIORITEDOSS</t>
  </si>
  <si>
    <t xml:space="preserve">Votre projet est il réalisé pour répondre à : </t>
  </si>
  <si>
    <t>Mise en place d'un système d'épuration</t>
  </si>
  <si>
    <t>02</t>
  </si>
  <si>
    <t>EE</t>
  </si>
  <si>
    <t>Ouvrages de dépollution</t>
  </si>
  <si>
    <t>I1</t>
  </si>
  <si>
    <t>DBO5</t>
  </si>
  <si>
    <t>DCO</t>
  </si>
  <si>
    <t>MO</t>
  </si>
  <si>
    <t>Azote</t>
  </si>
  <si>
    <t>Phosphore</t>
  </si>
  <si>
    <t>MES</t>
  </si>
  <si>
    <t>Pollution classique</t>
  </si>
  <si>
    <t>Autres</t>
  </si>
  <si>
    <t>QE</t>
  </si>
  <si>
    <t>MA</t>
  </si>
  <si>
    <t>MP</t>
  </si>
  <si>
    <t>MS</t>
  </si>
  <si>
    <t>PC</t>
  </si>
  <si>
    <t>PT</t>
  </si>
  <si>
    <t>SI</t>
  </si>
  <si>
    <t>LOV pollution classique</t>
  </si>
  <si>
    <t>En fonction du régime pour lequel vous optez, ne remplissez que l’une des 2 déclarations suivantes (5.1 ou 5.2).</t>
  </si>
  <si>
    <t>NC</t>
  </si>
  <si>
    <t>(1) Faire réference et joindre les garanties des prestataires ainsi que les documents techniques</t>
  </si>
  <si>
    <t>A définir</t>
  </si>
  <si>
    <t>Type d'eau</t>
  </si>
  <si>
    <t xml:space="preserve">4.3. INCITATIVITE DE LA PARTICIPATION FINANCIERE DE L’AGENCE : </t>
  </si>
  <si>
    <t>4.2. CAS PARTICULIER DES OUVRAGES QUI ASSURENT UNE FONCTION DE PRODUCTION</t>
  </si>
  <si>
    <t>4.4. - ETAT D'AVANCEMENT DU PROJET</t>
  </si>
  <si>
    <t>PO</t>
  </si>
  <si>
    <t>Mme COUSSEMENT Mathilde
03 27 99 90 68
m.coussement@eau-artois-picardie.fr</t>
  </si>
  <si>
    <t>Ne solliciter aucune autre aide publique sur ce projet</t>
  </si>
  <si>
    <t>F_DPF_AEAP_INDUSTRIE_TRAVAUX</t>
  </si>
  <si>
    <t>INVESTISSEMENTS DE LUTTE CONTRE LA POLLUTION OU D'ECONOMIE D'EAU</t>
  </si>
  <si>
    <r>
      <t xml:space="preserve">La demande de participation financière doit être dûment complétée (en veillant à utiliser le logiciel </t>
    </r>
    <r>
      <rPr>
        <b/>
        <u/>
        <sz val="14"/>
        <color theme="1"/>
        <rFont val="Calibri"/>
        <family val="2"/>
      </rPr>
      <t>Excel version 2010</t>
    </r>
    <r>
      <rPr>
        <sz val="11"/>
        <color theme="1"/>
        <rFont val="Calibri"/>
        <family val="2"/>
      </rPr>
      <t xml:space="preserve"> minimum pour un fonctionnement optimal du présent formulaire), datée et transmise par voie dématérialisée, l'ensemble des documents (formulaire Excel et pièces complémentaires) devant être zippé en une seule pièce jointe,  et envoyé à : </t>
    </r>
    <r>
      <rPr>
        <b/>
        <sz val="12"/>
        <color theme="4"/>
        <rFont val="Calibri"/>
        <family val="2"/>
      </rPr>
      <t>demandepf@eau-artois-picardie.fr</t>
    </r>
  </si>
  <si>
    <t>- Si vous ne connaissez par votre numéro d'interlocuteur :</t>
  </si>
  <si>
    <t>- Celui-ci est nécessaire au dépôt de votre demande. Pour l'obtenir, veuillez nous envoyer un mail à demandepf@eau-artois-picardie.fr contenant votre No SIRET et raison sociale. Celui-ci vous sera communiqué afin de compléter le présent formulaire.</t>
  </si>
  <si>
    <t>Solliciter une aide publique sur ce projet auprès de</t>
  </si>
  <si>
    <t>Conditions :</t>
  </si>
  <si>
    <r>
      <t xml:space="preserve">en bleu : champs à renseigner
</t>
    </r>
    <r>
      <rPr>
        <b/>
        <i/>
        <sz val="12"/>
        <color theme="1"/>
        <rFont val="Century Gothic"/>
        <family val="2"/>
      </rPr>
      <t>ce document comporte des onglets, merci de tous les renseigner.</t>
    </r>
  </si>
  <si>
    <t>3.3 - DESCRIPTIF TECHNIQUE DES TRAVAUX ENVISAGES</t>
  </si>
  <si>
    <t>3.4 – OBJECTIFS ET RESULTATS ATTENDUS</t>
  </si>
  <si>
    <t>Création de noues</t>
  </si>
  <si>
    <r>
      <t xml:space="preserve">Economie d'eau en </t>
    </r>
    <r>
      <rPr>
        <b/>
        <sz val="11"/>
        <color theme="1"/>
        <rFont val="Calibri"/>
        <family val="2"/>
      </rPr>
      <t>m3/j :</t>
    </r>
  </si>
  <si>
    <t>Report 3.4 Param pollution pour calcul INDIC</t>
  </si>
  <si>
    <t>Type d'opération objet de la demande :</t>
  </si>
  <si>
    <t>Type de travaux envisagés :</t>
  </si>
  <si>
    <r>
      <t xml:space="preserve">5.2.- DECLARATION – </t>
    </r>
    <r>
      <rPr>
        <b/>
        <i/>
        <sz val="14"/>
        <color theme="1"/>
        <rFont val="Calibri"/>
        <family val="2"/>
      </rPr>
      <t xml:space="preserve">Régime d’exemption   </t>
    </r>
    <r>
      <rPr>
        <b/>
        <sz val="14"/>
        <color theme="9" tint="-0.249977111117893"/>
        <rFont val="Calibri"/>
        <family val="2"/>
      </rPr>
      <t xml:space="preserve"> (ne pas remplir si vous remplissez le 5.1)</t>
    </r>
  </si>
  <si>
    <r>
      <t xml:space="preserve">5.1- DECLARATION – </t>
    </r>
    <r>
      <rPr>
        <b/>
        <i/>
        <sz val="14"/>
        <color theme="1"/>
        <rFont val="Calibri"/>
        <family val="2"/>
        <scheme val="minor"/>
      </rPr>
      <t xml:space="preserve">Régime de minimis    </t>
    </r>
    <r>
      <rPr>
        <b/>
        <i/>
        <sz val="14"/>
        <color theme="9" tint="-0.249977111117893"/>
        <rFont val="Calibri"/>
        <family val="2"/>
        <scheme val="minor"/>
      </rPr>
      <t>(ne pas remplir si vous remplissez le 5.2)</t>
    </r>
  </si>
  <si>
    <t>Le signataire déclare sur l’honneur [2] selon le détail ci-après :</t>
  </si>
  <si>
    <t>Que l’entreprise qu'il représente entretient au moins l’une des relations suivantes avec d’autres sociétés, directement ou à travers une ou plusieurs autres entreprises [3] :</t>
  </si>
  <si>
    <t>Que l’entreprise qu'il représente [4] :</t>
  </si>
  <si>
    <r>
      <t xml:space="preserve"> - </t>
    </r>
    <r>
      <rPr>
        <sz val="10"/>
        <color theme="1"/>
        <rFont val="Calibri"/>
        <family val="2"/>
        <scheme val="minor"/>
      </rPr>
      <t>une entreprise dispose de la majorité des droits de vote des actionnaires ou associés d’une autre entreprise ;</t>
    </r>
  </si>
  <si>
    <r>
      <rPr>
        <sz val="10"/>
        <color rgb="FF333333"/>
        <rFont val="Times New Roman"/>
        <family val="1"/>
      </rPr>
      <t xml:space="preserve"> -  </t>
    </r>
    <r>
      <rPr>
        <sz val="10"/>
        <color theme="1"/>
        <rFont val="Calibri"/>
        <family val="2"/>
      </rPr>
      <t>une entreprise détient le droit d’exercer une influence dominante sur une autre entreprise en vertu d’un contrat conclu avec celle-ci ou en vertu d’une clause des statuts de celle-ci ;</t>
    </r>
  </si>
  <si>
    <r>
      <rPr>
        <sz val="10"/>
        <color rgb="FF333333"/>
        <rFont val="Times New Roman"/>
        <family val="1"/>
      </rPr>
      <t xml:space="preserve">  - </t>
    </r>
    <r>
      <rPr>
        <sz val="10"/>
        <color theme="1"/>
        <rFont val="Calibri"/>
        <family val="2"/>
      </rPr>
      <t>une entreprise actionnaire ou associée d’une autre entreprise contrôle seule, en vertu d’un accord conclu avec d’autres actionnaires ou associés de cette entreprise, la majorité des droits de vote des actionnaires ou associés de celle-ci.</t>
    </r>
  </si>
  <si>
    <r>
      <t xml:space="preserve"> - a connaissance d’aides </t>
    </r>
    <r>
      <rPr>
        <i/>
        <sz val="10"/>
        <color theme="1"/>
        <rFont val="Calibri"/>
        <family val="2"/>
        <scheme val="minor"/>
      </rPr>
      <t>de minimis</t>
    </r>
    <r>
      <rPr>
        <sz val="10"/>
        <color theme="1"/>
        <rFont val="Calibri"/>
        <family val="2"/>
        <scheme val="minor"/>
      </rPr>
      <t xml:space="preserve"> déjà décidées pouvant faire l’objet d’un versement dans l’avenir (Compléter le tableau ci-dessous).</t>
    </r>
  </si>
  <si>
    <t>- Solliciter la participation financière de l'Agence de l'Eau Artois Picardie pour la réalisation de l’opération présentée dans la présente demande, et déclare avoir pris connaissance des conditions générales d'attribution et de versement des aides financières de l'Agence de l'Eau Artois Picardie (Délibération modalités générales des interventions financières de l’Agence consultable sur le site internet de l’Agence) et s'engage à en respecter les clauses,</t>
  </si>
  <si>
    <t>- Certifier ne pas avoir engagé les prestations et les travaux visés dans la demande,</t>
  </si>
  <si>
    <t>- Assurer que le projet objet de la demande ne fait pas l’objet d’une mise en demeure,</t>
  </si>
  <si>
    <t>- Prendre note que l’agence peut être amenée à demander une garantie pour assurer le remboursement de l’avance remboursable susceptible d’être accordée,</t>
  </si>
  <si>
    <t>- Certifier être à jour du paiement des cotisations fiscales et sociales de l’établissement ainsi que du paiement des redevances dues à l’agence.</t>
  </si>
  <si>
    <t>- Accepter que l'agence de l'eau adapte, modifie et complète les informations de ce formulaire en fonction des besoins de l'instruction de la demande</t>
  </si>
  <si>
    <t>que l’entreprise qu'il représente entretient au moins l’une des relations suivantes avec d’autres sociétés, directement ou à travers une ou plusieurs autres entreprises [3] :</t>
  </si>
  <si>
    <t>que la société qu'il représente ne se trouve dans aucun des cas cités.</t>
  </si>
  <si>
    <t>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</si>
</sst>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89" x14ac:knownFonts="1">
    <font>
      <sz val="11"/>
      <color theme="1"/>
      <name val="Calibri"/>
      <family val="2"/>
      <scheme val="minor"/>
    </font>
    <font>
      <sz val="10"/>
      <color theme="1"/>
      <name val="Times New Roman"/>
      <family val="1"/>
    </font>
    <font>
      <sz val="10"/>
      <color theme="1"/>
      <name val="Calibri"/>
      <family val="2"/>
    </font>
    <font>
      <b/>
      <sz val="9"/>
      <color theme="1"/>
      <name val="Calibri"/>
      <family val="2"/>
    </font>
    <font>
      <sz val="9"/>
      <color theme="1"/>
      <name val="Calibri"/>
      <family val="2"/>
    </font>
    <font>
      <b/>
      <sz val="16"/>
      <color theme="1"/>
      <name val="Calibri"/>
      <family val="2"/>
    </font>
    <font>
      <b/>
      <sz val="8"/>
      <color rgb="FF000000"/>
      <name val="Calibri"/>
      <family val="2"/>
    </font>
    <font>
      <sz val="11"/>
      <color theme="1"/>
      <name val="Calibri"/>
      <family val="2"/>
    </font>
    <font>
      <b/>
      <sz val="11"/>
      <color theme="1"/>
      <name val="Calibri"/>
      <family val="2"/>
    </font>
    <font>
      <sz val="10"/>
      <color theme="1"/>
      <name val="Wingdings"/>
      <charset val="2"/>
    </font>
    <font>
      <sz val="7"/>
      <color theme="1"/>
      <name val="Times New Roman"/>
      <family val="1"/>
    </font>
    <font>
      <b/>
      <sz val="10"/>
      <color theme="1"/>
      <name val="Calibri"/>
      <family val="2"/>
    </font>
    <font>
      <b/>
      <sz val="10"/>
      <color rgb="FF000000"/>
      <name val="Calibri"/>
      <family val="2"/>
    </font>
    <font>
      <i/>
      <sz val="11"/>
      <color theme="1"/>
      <name val="Calibri"/>
      <family val="2"/>
    </font>
    <font>
      <i/>
      <sz val="10"/>
      <color theme="1"/>
      <name val="Calibri"/>
      <family val="2"/>
    </font>
    <font>
      <i/>
      <sz val="9"/>
      <color theme="1"/>
      <name val="Calibri"/>
      <family val="2"/>
    </font>
    <font>
      <i/>
      <sz val="10"/>
      <color rgb="FF231F20"/>
      <name val="Calibri"/>
      <family val="2"/>
    </font>
    <font>
      <b/>
      <i/>
      <sz val="10"/>
      <color rgb="FF231F20"/>
      <name val="Calibri"/>
      <family val="2"/>
    </font>
    <font>
      <sz val="7"/>
      <color rgb="FF231F20"/>
      <name val="Times New Roman"/>
      <family val="1"/>
    </font>
    <font>
      <b/>
      <sz val="15"/>
      <color theme="1"/>
      <name val="Century Gothic"/>
      <family val="2"/>
    </font>
    <font>
      <b/>
      <vertAlign val="superscript"/>
      <sz val="11"/>
      <color theme="1"/>
      <name val="Calibri"/>
      <family val="2"/>
    </font>
    <font>
      <sz val="2"/>
      <color theme="1"/>
      <name val="Calibri"/>
      <family val="2"/>
    </font>
    <font>
      <b/>
      <i/>
      <sz val="10"/>
      <color theme="1"/>
      <name val="Calibri"/>
      <family val="2"/>
    </font>
    <font>
      <vertAlign val="superscript"/>
      <sz val="10"/>
      <color theme="1"/>
      <name val="Times New Roman"/>
      <family val="1"/>
    </font>
    <font>
      <b/>
      <i/>
      <sz val="9"/>
      <color theme="1"/>
      <name val="Calibri"/>
      <family val="2"/>
    </font>
    <font>
      <u/>
      <sz val="11"/>
      <color theme="10"/>
      <name val="Calibri"/>
      <family val="2"/>
      <scheme val="minor"/>
    </font>
    <font>
      <sz val="9"/>
      <color theme="1"/>
      <name val="Calibri"/>
      <family val="2"/>
      <scheme val="minor"/>
    </font>
    <font>
      <b/>
      <sz val="10"/>
      <color rgb="FF000000"/>
      <name val="Calibri"/>
      <family val="2"/>
      <scheme val="minor"/>
    </font>
    <font>
      <sz val="11"/>
      <name val="Calibri"/>
      <family val="2"/>
      <scheme val="minor"/>
    </font>
    <font>
      <b/>
      <sz val="12"/>
      <color theme="1"/>
      <name val="Calibri"/>
      <family val="2"/>
      <scheme val="minor"/>
    </font>
    <font>
      <sz val="11"/>
      <color rgb="FF333333"/>
      <name val="Calibri"/>
      <family val="2"/>
      <scheme val="minor"/>
    </font>
    <font>
      <b/>
      <sz val="12"/>
      <color theme="1"/>
      <name val="Century Gothic"/>
      <family val="2"/>
    </font>
    <font>
      <i/>
      <sz val="12"/>
      <color theme="1"/>
      <name val="Century Gothic"/>
      <family val="2"/>
    </font>
    <font>
      <sz val="8"/>
      <color theme="1"/>
      <name val="Calibri"/>
      <family val="2"/>
    </font>
    <font>
      <sz val="8"/>
      <color theme="1"/>
      <name val="Calibri"/>
      <family val="2"/>
      <scheme val="minor"/>
    </font>
    <font>
      <i/>
      <sz val="8"/>
      <color theme="1"/>
      <name val="Calibri"/>
      <family val="2"/>
      <scheme val="minor"/>
    </font>
    <font>
      <vertAlign val="superscript"/>
      <sz val="12"/>
      <color theme="1"/>
      <name val="Times New Roman"/>
      <family val="1"/>
    </font>
    <font>
      <vertAlign val="superscript"/>
      <sz val="12"/>
      <color theme="1"/>
      <name val="Calibri"/>
      <family val="2"/>
    </font>
    <font>
      <b/>
      <sz val="14"/>
      <color theme="1"/>
      <name val="Century Gothic"/>
      <family val="2"/>
    </font>
    <font>
      <b/>
      <i/>
      <sz val="14"/>
      <color theme="1"/>
      <name val="Calibri"/>
      <family val="2"/>
    </font>
    <font>
      <b/>
      <sz val="14"/>
      <color theme="1"/>
      <name val="Calibri"/>
      <family val="2"/>
    </font>
    <font>
      <sz val="11"/>
      <color rgb="FFFF0000"/>
      <name val="Calibri"/>
      <family val="2"/>
      <scheme val="minor"/>
    </font>
    <font>
      <b/>
      <vertAlign val="superscript"/>
      <sz val="12"/>
      <color theme="1"/>
      <name val="Century Gothic"/>
      <family val="2"/>
    </font>
    <font>
      <b/>
      <vertAlign val="superscript"/>
      <sz val="9"/>
      <color theme="1"/>
      <name val="Calibri"/>
      <family val="2"/>
    </font>
    <font>
      <b/>
      <sz val="11"/>
      <color theme="1"/>
      <name val="Calibri"/>
      <family val="2"/>
      <scheme val="minor"/>
    </font>
    <font>
      <u/>
      <sz val="11"/>
      <color theme="1"/>
      <name val="Calibri"/>
      <family val="2"/>
    </font>
    <font>
      <b/>
      <sz val="11"/>
      <color rgb="FFFF0000"/>
      <name val="Calibri"/>
      <family val="2"/>
    </font>
    <font>
      <sz val="12"/>
      <color theme="1"/>
      <name val="Calibri"/>
      <family val="2"/>
      <scheme val="minor"/>
    </font>
    <font>
      <sz val="9"/>
      <color indexed="81"/>
      <name val="Tahoma"/>
      <family val="2"/>
    </font>
    <font>
      <b/>
      <sz val="9"/>
      <color indexed="81"/>
      <name val="Tahoma"/>
      <family val="2"/>
    </font>
    <font>
      <sz val="11"/>
      <name val="Calibri"/>
      <family val="2"/>
    </font>
    <font>
      <b/>
      <sz val="11"/>
      <name val="Calibri"/>
      <family val="2"/>
    </font>
    <font>
      <sz val="9"/>
      <color theme="1"/>
      <name val="Century Gothic"/>
      <family val="2"/>
    </font>
    <font>
      <b/>
      <i/>
      <sz val="12"/>
      <color theme="1"/>
      <name val="Century Gothic"/>
      <family val="2"/>
    </font>
    <font>
      <sz val="10"/>
      <color theme="1"/>
      <name val="Segoe UI"/>
      <family val="2"/>
    </font>
    <font>
      <b/>
      <sz val="14"/>
      <color rgb="FFFF0000"/>
      <name val="Calibri"/>
      <family val="2"/>
    </font>
    <font>
      <sz val="10"/>
      <color rgb="FFFF0000"/>
      <name val="Times New Roman"/>
      <family val="1"/>
    </font>
    <font>
      <b/>
      <u/>
      <sz val="11"/>
      <color theme="1"/>
      <name val="Calibri"/>
      <family val="2"/>
      <scheme val="minor"/>
    </font>
    <font>
      <b/>
      <u/>
      <sz val="12"/>
      <color theme="1"/>
      <name val="Calibri"/>
      <family val="2"/>
      <scheme val="minor"/>
    </font>
    <font>
      <sz val="10"/>
      <name val="Times New Roman"/>
      <family val="1"/>
    </font>
    <font>
      <sz val="7"/>
      <name val="Times New Roman"/>
      <family val="1"/>
    </font>
    <font>
      <sz val="10"/>
      <name val="Calibri"/>
      <family val="2"/>
    </font>
    <font>
      <b/>
      <sz val="10"/>
      <name val="Calibri"/>
      <family val="2"/>
    </font>
    <font>
      <i/>
      <sz val="8"/>
      <color rgb="FF000000"/>
      <name val="Calibri"/>
      <family val="2"/>
    </font>
    <font>
      <b/>
      <sz val="15"/>
      <color theme="0"/>
      <name val="Century Gothic"/>
      <family val="2"/>
    </font>
    <font>
      <b/>
      <sz val="12"/>
      <name val="Century Gothic"/>
      <family val="2"/>
    </font>
    <font>
      <b/>
      <sz val="8"/>
      <color theme="1"/>
      <name val="Century Gothic"/>
      <family val="2"/>
    </font>
    <font>
      <sz val="11"/>
      <color theme="0"/>
      <name val="Calibri"/>
      <family val="2"/>
      <scheme val="minor"/>
    </font>
    <font>
      <b/>
      <sz val="14"/>
      <color rgb="FFFF0000"/>
      <name val="Calibri"/>
      <family val="2"/>
      <scheme val="minor"/>
    </font>
    <font>
      <b/>
      <sz val="8"/>
      <color theme="1"/>
      <name val="Calibri"/>
      <family val="2"/>
      <scheme val="minor"/>
    </font>
    <font>
      <b/>
      <sz val="8"/>
      <color theme="0" tint="-0.34998626667073579"/>
      <name val="Calibri"/>
      <family val="2"/>
      <scheme val="minor"/>
    </font>
    <font>
      <b/>
      <u/>
      <sz val="14"/>
      <color theme="1"/>
      <name val="Calibri"/>
      <family val="2"/>
    </font>
    <font>
      <b/>
      <sz val="12"/>
      <color theme="4"/>
      <name val="Calibri"/>
      <family val="2"/>
    </font>
    <font>
      <u/>
      <sz val="11"/>
      <color theme="1"/>
      <name val="Calibri"/>
      <family val="2"/>
      <scheme val="minor"/>
    </font>
    <font>
      <b/>
      <u/>
      <sz val="12"/>
      <color theme="1"/>
      <name val="Calibri"/>
      <family val="2"/>
    </font>
    <font>
      <b/>
      <sz val="14"/>
      <color theme="9" tint="-0.249977111117893"/>
      <name val="Calibri"/>
      <family val="2"/>
    </font>
    <font>
      <b/>
      <sz val="14"/>
      <color theme="1"/>
      <name val="Calibri"/>
      <family val="2"/>
      <scheme val="minor"/>
    </font>
    <font>
      <b/>
      <i/>
      <sz val="14"/>
      <color theme="1"/>
      <name val="Calibri"/>
      <family val="2"/>
      <scheme val="minor"/>
    </font>
    <font>
      <b/>
      <i/>
      <sz val="14"/>
      <color theme="9" tint="-0.249977111117893"/>
      <name val="Calibri"/>
      <family val="2"/>
      <scheme val="minor"/>
    </font>
    <font>
      <b/>
      <sz val="16"/>
      <color rgb="FFFF0000"/>
      <name val="Calibri"/>
      <family val="2"/>
    </font>
    <font>
      <b/>
      <sz val="12"/>
      <color theme="1"/>
      <name val="Calibri"/>
      <family val="2"/>
    </font>
    <font>
      <b/>
      <sz val="12"/>
      <color rgb="FF333333"/>
      <name val="Wingdings"/>
      <charset val="2"/>
    </font>
    <font>
      <sz val="10"/>
      <color theme="1"/>
      <name val="Calibri"/>
      <family val="2"/>
      <scheme val="minor"/>
    </font>
    <font>
      <sz val="10"/>
      <color rgb="FF333333"/>
      <name val="Calibri"/>
      <family val="2"/>
      <scheme val="minor"/>
    </font>
    <font>
      <sz val="10"/>
      <color rgb="FF333333"/>
      <name val="Times New Roman"/>
      <family val="1"/>
    </font>
    <font>
      <i/>
      <sz val="10"/>
      <color theme="1"/>
      <name val="Calibri"/>
      <family val="2"/>
      <scheme val="minor"/>
    </font>
    <font>
      <b/>
      <i/>
      <u/>
      <sz val="11"/>
      <color theme="9" tint="-0.249977111117893"/>
      <name val="Calibri"/>
      <family val="2"/>
      <scheme val="minor"/>
    </font>
    <font>
      <b/>
      <sz val="12"/>
      <name val="Calibri"/>
      <family val="2"/>
      <scheme val="minor"/>
    </font>
    <font>
      <sz val="10"/>
      <color theme="0"/>
      <name val="Calibri"/>
      <family val="2"/>
      <scheme val="minor"/>
    </font>
  </fonts>
  <fills count="12">
    <fill>
      <patternFill patternType="none"/>
    </fill>
    <fill>
      <patternFill patternType="gray125"/>
    </fill>
    <fill>
      <patternFill patternType="gray125">
        <bgColor rgb="FFD9D9D9"/>
      </patternFill>
    </fill>
    <fill>
      <patternFill patternType="solid">
        <fgColor rgb="FFFFFFFF"/>
        <bgColor indexed="64"/>
      </patternFill>
    </fill>
    <fill>
      <patternFill patternType="solid">
        <fgColor rgb="FFD9D9D9"/>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lightUp"/>
    </fill>
    <fill>
      <patternFill patternType="solid">
        <fgColor rgb="FFFFFF66"/>
        <bgColor indexed="64"/>
      </patternFill>
    </fill>
    <fill>
      <patternFill patternType="solid">
        <fgColor theme="0" tint="-0.14996795556505021"/>
        <bgColor indexed="64"/>
      </patternFill>
    </fill>
  </fills>
  <borders count="91">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dotted">
        <color indexed="64"/>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top style="thin">
        <color indexed="64"/>
      </top>
      <bottom style="medium">
        <color indexed="64"/>
      </bottom>
      <diagonal/>
    </border>
    <border>
      <left style="thin">
        <color auto="1"/>
      </left>
      <right/>
      <top/>
      <bottom/>
      <diagonal/>
    </border>
    <border>
      <left style="medium">
        <color indexed="64"/>
      </left>
      <right/>
      <top style="thin">
        <color indexed="64"/>
      </top>
      <bottom style="thin">
        <color indexed="64"/>
      </bottom>
      <diagonal/>
    </border>
    <border>
      <left style="medium">
        <color indexed="64"/>
      </left>
      <right/>
      <top/>
      <bottom style="dotted">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right/>
      <top style="dotted">
        <color indexed="64"/>
      </top>
      <bottom/>
      <diagonal/>
    </border>
    <border>
      <left style="thin">
        <color auto="1"/>
      </left>
      <right/>
      <top/>
      <bottom style="medium">
        <color auto="1"/>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medium">
        <color indexed="64"/>
      </bottom>
      <diagonal/>
    </border>
    <border>
      <left style="thin">
        <color indexed="64"/>
      </left>
      <right style="dashed">
        <color indexed="64"/>
      </right>
      <top style="medium">
        <color indexed="64"/>
      </top>
      <bottom style="dashed">
        <color indexed="64"/>
      </bottom>
      <diagonal/>
    </border>
    <border>
      <left style="medium">
        <color indexed="64"/>
      </left>
      <right style="dashed">
        <color indexed="64"/>
      </right>
      <top style="thin">
        <color indexed="64"/>
      </top>
      <bottom style="dashed">
        <color indexed="64"/>
      </bottom>
      <diagonal/>
    </border>
  </borders>
  <cellStyleXfs count="2">
    <xf numFmtId="0" fontId="0" fillId="0" borderId="0"/>
    <xf numFmtId="0" fontId="25" fillId="0" borderId="0" applyNumberFormat="0" applyFill="0" applyBorder="0" applyAlignment="0" applyProtection="0"/>
  </cellStyleXfs>
  <cellXfs count="532">
    <xf numFmtId="0" fontId="0" fillId="0" borderId="0" xfId="0"/>
    <xf numFmtId="0" fontId="0" fillId="0" borderId="0" xfId="0" applyAlignment="1">
      <alignment vertical="top" wrapText="1"/>
    </xf>
    <xf numFmtId="0" fontId="1" fillId="0" borderId="0" xfId="0" applyFont="1" applyAlignment="1">
      <alignment vertical="center" wrapText="1"/>
    </xf>
    <xf numFmtId="0" fontId="27" fillId="0" borderId="0" xfId="0" applyFont="1" applyBorder="1" applyAlignment="1">
      <alignment horizontal="left" vertical="center" readingOrder="1"/>
    </xf>
    <xf numFmtId="0" fontId="0" fillId="0" borderId="0" xfId="0" applyBorder="1"/>
    <xf numFmtId="0" fontId="1" fillId="0" borderId="0" xfId="0" applyFont="1" applyBorder="1" applyAlignment="1">
      <alignment vertical="center" wrapText="1"/>
    </xf>
    <xf numFmtId="0" fontId="0" fillId="0" borderId="0" xfId="0" applyAlignment="1">
      <alignment horizontal="left" vertical="center" wrapText="1"/>
    </xf>
    <xf numFmtId="0" fontId="0" fillId="0" borderId="0" xfId="0" applyFill="1" applyAlignment="1">
      <alignment vertical="top" wrapText="1"/>
    </xf>
    <xf numFmtId="0" fontId="0" fillId="0" borderId="0" xfId="0" applyFill="1" applyAlignment="1">
      <alignment horizontal="left" vertical="center" wrapText="1"/>
    </xf>
    <xf numFmtId="14" fontId="0" fillId="0" borderId="0" xfId="0" applyNumberFormat="1"/>
    <xf numFmtId="0" fontId="0" fillId="7" borderId="49" xfId="0" applyFill="1" applyBorder="1" applyAlignment="1" applyProtection="1">
      <alignment horizontal="right" vertical="center"/>
    </xf>
    <xf numFmtId="0" fontId="0" fillId="7" borderId="0" xfId="0" applyFill="1"/>
    <xf numFmtId="49" fontId="0" fillId="0" borderId="0" xfId="0" applyNumberFormat="1" applyFill="1"/>
    <xf numFmtId="49" fontId="0" fillId="0" borderId="0" xfId="0" applyNumberFormat="1"/>
    <xf numFmtId="49" fontId="0" fillId="7" borderId="0" xfId="0" applyNumberFormat="1" applyFill="1"/>
    <xf numFmtId="0" fontId="47" fillId="0" borderId="0" xfId="0" applyFont="1"/>
    <xf numFmtId="0" fontId="28" fillId="0" borderId="0" xfId="0" applyFont="1" applyFill="1"/>
    <xf numFmtId="0" fontId="0" fillId="0" borderId="0" xfId="0" applyNumberFormat="1"/>
    <xf numFmtId="0" fontId="19" fillId="0" borderId="5" xfId="0" applyFont="1" applyFill="1" applyBorder="1" applyAlignment="1" applyProtection="1">
      <alignment vertical="center" wrapText="1"/>
    </xf>
    <xf numFmtId="0" fontId="19" fillId="0" borderId="0" xfId="0" applyFont="1" applyFill="1" applyBorder="1" applyAlignment="1" applyProtection="1">
      <alignment vertical="center" wrapText="1"/>
    </xf>
    <xf numFmtId="0" fontId="19" fillId="0" borderId="3" xfId="0" applyFont="1" applyFill="1" applyBorder="1" applyAlignment="1" applyProtection="1">
      <alignment vertical="center" wrapText="1"/>
    </xf>
    <xf numFmtId="0" fontId="8" fillId="0" borderId="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0" fillId="0" borderId="0" xfId="0" applyProtection="1"/>
    <xf numFmtId="0" fontId="0" fillId="0" borderId="0" xfId="0" applyAlignment="1" applyProtection="1">
      <alignment vertical="center"/>
    </xf>
    <xf numFmtId="0" fontId="7" fillId="3" borderId="5" xfId="0" applyFont="1" applyFill="1" applyBorder="1" applyAlignment="1" applyProtection="1">
      <alignment horizontal="center" vertical="top" wrapText="1"/>
    </xf>
    <xf numFmtId="0" fontId="7" fillId="3" borderId="0" xfId="0" applyFont="1" applyFill="1" applyBorder="1" applyAlignment="1" applyProtection="1">
      <alignment horizontal="center" vertical="top" wrapText="1"/>
    </xf>
    <xf numFmtId="0" fontId="7" fillId="3" borderId="0" xfId="0" applyFont="1" applyFill="1" applyBorder="1" applyAlignment="1" applyProtection="1">
      <alignment vertical="top" wrapText="1"/>
    </xf>
    <xf numFmtId="0" fontId="7" fillId="3" borderId="3" xfId="0" applyFont="1" applyFill="1" applyBorder="1" applyAlignment="1" applyProtection="1">
      <alignment vertical="top" wrapText="1"/>
    </xf>
    <xf numFmtId="0" fontId="0" fillId="0" borderId="0" xfId="0" applyBorder="1" applyProtection="1"/>
    <xf numFmtId="0" fontId="0" fillId="0" borderId="3" xfId="0" applyBorder="1" applyProtection="1"/>
    <xf numFmtId="0" fontId="29" fillId="0" borderId="0" xfId="0" applyFont="1" applyAlignment="1">
      <alignment vertical="center"/>
    </xf>
    <xf numFmtId="0" fontId="47" fillId="0" borderId="0" xfId="0" applyFont="1" applyAlignment="1">
      <alignment horizontal="justify" vertical="center"/>
    </xf>
    <xf numFmtId="0" fontId="47" fillId="0" borderId="0" xfId="0" applyFont="1" applyAlignment="1">
      <alignment vertical="center"/>
    </xf>
    <xf numFmtId="0" fontId="54" fillId="0" borderId="0" xfId="0" applyFont="1"/>
    <xf numFmtId="0" fontId="57" fillId="7" borderId="0" xfId="0" applyFont="1" applyFill="1"/>
    <xf numFmtId="49" fontId="57" fillId="0" borderId="0" xfId="0" applyNumberFormat="1" applyFont="1"/>
    <xf numFmtId="0" fontId="58" fillId="0" borderId="0" xfId="0" applyFont="1" applyAlignment="1">
      <alignment horizontal="justify" vertical="center"/>
    </xf>
    <xf numFmtId="0" fontId="13" fillId="0" borderId="0" xfId="0" applyFont="1" applyBorder="1" applyAlignment="1" applyProtection="1">
      <alignment horizontal="center" vertical="center" wrapText="1"/>
    </xf>
    <xf numFmtId="0" fontId="0" fillId="9" borderId="0" xfId="0" applyFill="1"/>
    <xf numFmtId="0" fontId="0" fillId="10" borderId="0" xfId="0" applyFill="1"/>
    <xf numFmtId="0" fontId="3" fillId="0" borderId="0" xfId="0" applyFont="1" applyBorder="1" applyAlignment="1">
      <alignment horizontal="center" vertical="center" wrapText="1"/>
    </xf>
    <xf numFmtId="0" fontId="1" fillId="0" borderId="0" xfId="0" applyFont="1" applyBorder="1" applyAlignment="1" applyProtection="1">
      <alignment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26" fillId="0" borderId="0" xfId="0" applyFont="1" applyBorder="1"/>
    <xf numFmtId="0" fontId="28" fillId="0" borderId="0" xfId="0" applyFont="1" applyBorder="1"/>
    <xf numFmtId="0" fontId="8" fillId="0" borderId="0" xfId="0" applyFont="1"/>
    <xf numFmtId="0" fontId="6" fillId="0" borderId="5" xfId="0" applyNumberFormat="1" applyFont="1" applyBorder="1" applyAlignment="1" applyProtection="1">
      <alignment horizontal="left" vertical="center"/>
    </xf>
    <xf numFmtId="0" fontId="0" fillId="0" borderId="5" xfId="0" applyBorder="1" applyProtection="1"/>
    <xf numFmtId="0" fontId="0" fillId="0" borderId="0" xfId="0" applyFill="1" applyProtection="1"/>
    <xf numFmtId="0" fontId="28" fillId="0" borderId="0" xfId="0" applyFont="1" applyProtection="1"/>
    <xf numFmtId="0" fontId="64" fillId="8" borderId="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3" xfId="0" applyFont="1" applyFill="1" applyBorder="1" applyAlignment="1" applyProtection="1">
      <alignment horizontal="center" vertical="center" wrapText="1"/>
    </xf>
    <xf numFmtId="0" fontId="0" fillId="0" borderId="0" xfId="0" applyFill="1" applyBorder="1" applyProtection="1"/>
    <xf numFmtId="0" fontId="4" fillId="0" borderId="5" xfId="0" applyFont="1" applyBorder="1" applyAlignment="1" applyProtection="1">
      <alignment horizontal="left" vertical="center" indent="4"/>
    </xf>
    <xf numFmtId="0" fontId="7" fillId="0" borderId="40" xfId="0" applyFont="1" applyBorder="1" applyAlignment="1" applyProtection="1">
      <alignment vertical="center" wrapText="1"/>
    </xf>
    <xf numFmtId="0" fontId="41" fillId="0" borderId="0" xfId="0" applyFont="1" applyBorder="1" applyProtection="1"/>
    <xf numFmtId="0" fontId="41" fillId="0" borderId="0" xfId="0" applyFont="1" applyProtection="1"/>
    <xf numFmtId="0" fontId="1" fillId="0" borderId="0" xfId="0" applyFont="1" applyFill="1" applyBorder="1" applyAlignment="1" applyProtection="1">
      <alignment vertical="center" wrapText="1"/>
    </xf>
    <xf numFmtId="0" fontId="56" fillId="0" borderId="0" xfId="0" applyFont="1" applyBorder="1" applyAlignment="1" applyProtection="1">
      <alignment vertical="center" wrapText="1"/>
    </xf>
    <xf numFmtId="0" fontId="1" fillId="0" borderId="15" xfId="0" applyFont="1" applyBorder="1" applyAlignment="1" applyProtection="1">
      <alignment vertical="center" wrapText="1"/>
    </xf>
    <xf numFmtId="0" fontId="0" fillId="0" borderId="12" xfId="0" applyBorder="1" applyProtection="1"/>
    <xf numFmtId="0" fontId="41" fillId="0" borderId="0" xfId="0" applyFont="1" applyBorder="1" applyAlignment="1" applyProtection="1">
      <alignment horizontal="center" vertical="center" wrapText="1"/>
    </xf>
    <xf numFmtId="0" fontId="46" fillId="0" borderId="24" xfId="0" applyFont="1" applyBorder="1" applyAlignment="1" applyProtection="1">
      <alignment horizontal="left" vertical="center" wrapText="1"/>
    </xf>
    <xf numFmtId="0" fontId="41" fillId="0" borderId="8" xfId="0" applyFont="1" applyBorder="1" applyAlignment="1" applyProtection="1">
      <alignment horizontal="left" vertical="center" wrapText="1"/>
    </xf>
    <xf numFmtId="0" fontId="0" fillId="0" borderId="0" xfId="0" applyAlignment="1" applyProtection="1">
      <alignment horizontal="left"/>
    </xf>
    <xf numFmtId="0" fontId="7" fillId="0" borderId="5" xfId="0" applyFont="1" applyBorder="1" applyAlignment="1" applyProtection="1">
      <alignment horizontal="left" vertical="center" wrapText="1" indent="4"/>
    </xf>
    <xf numFmtId="0" fontId="7" fillId="0" borderId="0" xfId="0" applyFont="1" applyBorder="1" applyAlignment="1" applyProtection="1">
      <alignment horizontal="left" vertical="center" wrapText="1" indent="4"/>
    </xf>
    <xf numFmtId="0" fontId="2" fillId="0" borderId="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30" fillId="0" borderId="3" xfId="0" applyFont="1" applyBorder="1" applyAlignment="1" applyProtection="1">
      <alignment vertical="center" wrapText="1"/>
    </xf>
    <xf numFmtId="0" fontId="7" fillId="0" borderId="0" xfId="0" applyFont="1" applyFill="1" applyBorder="1" applyAlignment="1" applyProtection="1">
      <alignment horizontal="left" vertical="center" wrapText="1" indent="4"/>
    </xf>
    <xf numFmtId="0" fontId="0" fillId="0" borderId="0" xfId="0" applyAlignment="1" applyProtection="1">
      <alignment wrapText="1"/>
    </xf>
    <xf numFmtId="0" fontId="0" fillId="0" borderId="0" xfId="0" applyAlignment="1" applyProtection="1"/>
    <xf numFmtId="0" fontId="51" fillId="0" borderId="27" xfId="0" applyFont="1" applyBorder="1" applyAlignment="1" applyProtection="1">
      <alignment horizontal="center" vertical="center" wrapText="1"/>
    </xf>
    <xf numFmtId="0" fontId="1" fillId="0" borderId="0" xfId="0" applyFont="1" applyBorder="1" applyAlignment="1" applyProtection="1">
      <alignment vertical="center" wrapText="1"/>
    </xf>
    <xf numFmtId="0" fontId="0" fillId="0" borderId="49" xfId="0" applyFill="1" applyBorder="1"/>
    <xf numFmtId="0" fontId="0" fillId="0" borderId="62" xfId="0" applyFill="1" applyBorder="1" applyAlignment="1">
      <alignment horizontal="left"/>
    </xf>
    <xf numFmtId="0" fontId="0" fillId="0" borderId="61" xfId="0" applyFill="1" applyBorder="1"/>
    <xf numFmtId="0" fontId="0" fillId="0" borderId="17" xfId="0" applyFill="1" applyBorder="1" applyAlignment="1">
      <alignment horizontal="left"/>
    </xf>
    <xf numFmtId="0" fontId="0" fillId="7" borderId="37" xfId="0" applyFill="1" applyBorder="1"/>
    <xf numFmtId="0" fontId="0" fillId="0" borderId="63" xfId="0" applyBorder="1"/>
    <xf numFmtId="0" fontId="0" fillId="0" borderId="53" xfId="0" applyBorder="1"/>
    <xf numFmtId="0" fontId="0" fillId="0" borderId="37" xfId="0" applyBorder="1"/>
    <xf numFmtId="0" fontId="51" fillId="0" borderId="33"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14" fontId="30" fillId="0" borderId="0" xfId="0" applyNumberFormat="1" applyFont="1" applyFill="1" applyBorder="1" applyAlignment="1" applyProtection="1">
      <alignment horizontal="left" vertical="center" wrapText="1"/>
    </xf>
    <xf numFmtId="0" fontId="67" fillId="0" borderId="0" xfId="0" applyFont="1" applyBorder="1" applyAlignment="1" applyProtection="1">
      <alignment horizontal="center" vertical="center" wrapText="1"/>
      <protection locked="0"/>
    </xf>
    <xf numFmtId="0" fontId="67" fillId="0" borderId="5" xfId="0" applyFont="1" applyFill="1" applyBorder="1" applyAlignment="1" applyProtection="1">
      <alignment horizontal="center" vertical="center" wrapText="1"/>
      <protection locked="0"/>
    </xf>
    <xf numFmtId="0" fontId="67" fillId="0" borderId="5" xfId="0" applyFont="1" applyBorder="1" applyAlignment="1" applyProtection="1">
      <alignment horizontal="center" vertical="center" wrapText="1"/>
      <protection locked="0"/>
    </xf>
    <xf numFmtId="0" fontId="0" fillId="0" borderId="0" xfId="0" applyBorder="1" applyAlignment="1" applyProtection="1"/>
    <xf numFmtId="0" fontId="7" fillId="3" borderId="0" xfId="0" applyFont="1" applyFill="1" applyBorder="1" applyAlignment="1" applyProtection="1">
      <alignment horizontal="justify" vertical="top" wrapText="1"/>
    </xf>
    <xf numFmtId="0" fontId="70" fillId="0" borderId="3" xfId="0" applyFont="1" applyBorder="1" applyAlignment="1" applyProtection="1">
      <alignment vertical="center"/>
    </xf>
    <xf numFmtId="0" fontId="0" fillId="0" borderId="5" xfId="0" applyBorder="1"/>
    <xf numFmtId="0" fontId="0" fillId="0" borderId="3" xfId="0" applyBorder="1"/>
    <xf numFmtId="0" fontId="0" fillId="0" borderId="49" xfId="0" applyBorder="1" applyProtection="1"/>
    <xf numFmtId="0" fontId="67" fillId="0" borderId="49" xfId="0" applyFont="1" applyBorder="1" applyAlignment="1" applyProtection="1">
      <alignment vertical="center"/>
    </xf>
    <xf numFmtId="0" fontId="67" fillId="0" borderId="49" xfId="0" applyFont="1" applyBorder="1" applyProtection="1"/>
    <xf numFmtId="0" fontId="0" fillId="0" borderId="49" xfId="0" applyBorder="1" applyAlignment="1" applyProtection="1">
      <alignment wrapText="1"/>
    </xf>
    <xf numFmtId="0" fontId="0" fillId="0" borderId="49" xfId="0" applyBorder="1" applyAlignment="1" applyProtection="1"/>
    <xf numFmtId="0" fontId="0" fillId="11" borderId="60" xfId="0" applyFill="1" applyBorder="1" applyProtection="1"/>
    <xf numFmtId="0" fontId="0" fillId="0" borderId="65" xfId="0" applyBorder="1" applyProtection="1"/>
    <xf numFmtId="0" fontId="0" fillId="0" borderId="0" xfId="0" applyFill="1" applyBorder="1"/>
    <xf numFmtId="0" fontId="55" fillId="0" borderId="5" xfId="0" applyNumberFormat="1" applyFont="1" applyBorder="1" applyAlignment="1" applyProtection="1">
      <alignment horizontal="center" vertical="center" wrapText="1"/>
    </xf>
    <xf numFmtId="0" fontId="55" fillId="0" borderId="0" xfId="0" applyNumberFormat="1" applyFont="1" applyBorder="1" applyAlignment="1" applyProtection="1">
      <alignment horizontal="center" vertical="center" wrapText="1"/>
    </xf>
    <xf numFmtId="0" fontId="55" fillId="0" borderId="3" xfId="0" applyNumberFormat="1" applyFont="1" applyBorder="1" applyAlignment="1" applyProtection="1">
      <alignment horizontal="center" vertical="center" wrapText="1"/>
    </xf>
    <xf numFmtId="0" fontId="0" fillId="7" borderId="44" xfId="0" applyFill="1" applyBorder="1"/>
    <xf numFmtId="0" fontId="0" fillId="7" borderId="45" xfId="0" applyFill="1" applyBorder="1"/>
    <xf numFmtId="0" fontId="55" fillId="3" borderId="0" xfId="0" applyFont="1" applyFill="1" applyBorder="1" applyAlignment="1" applyProtection="1">
      <alignment horizontal="center" vertical="center" wrapText="1"/>
    </xf>
    <xf numFmtId="0" fontId="7" fillId="3" borderId="5" xfId="0" applyFont="1" applyFill="1" applyBorder="1" applyAlignment="1" applyProtection="1">
      <alignment vertical="top" wrapText="1"/>
    </xf>
    <xf numFmtId="0" fontId="83" fillId="3" borderId="0" xfId="0" applyFont="1" applyFill="1" applyBorder="1" applyAlignment="1" applyProtection="1">
      <alignment vertical="center" wrapText="1"/>
    </xf>
    <xf numFmtId="0" fontId="83" fillId="3" borderId="0" xfId="0" applyFont="1" applyFill="1" applyBorder="1" applyAlignment="1" applyProtection="1">
      <alignment vertical="top" wrapText="1"/>
    </xf>
    <xf numFmtId="0" fontId="81" fillId="3" borderId="0" xfId="0" quotePrefix="1" applyFont="1" applyFill="1" applyBorder="1" applyAlignment="1" applyProtection="1">
      <alignment vertical="center" wrapText="1"/>
    </xf>
    <xf numFmtId="0" fontId="67" fillId="0" borderId="49" xfId="0" applyFont="1" applyBorder="1" applyProtection="1">
      <protection locked="0"/>
    </xf>
    <xf numFmtId="0" fontId="88" fillId="3" borderId="0" xfId="0" applyFont="1" applyFill="1" applyBorder="1" applyAlignment="1" applyProtection="1">
      <alignment vertical="center" wrapText="1"/>
      <protection locked="0"/>
    </xf>
    <xf numFmtId="0" fontId="88" fillId="3" borderId="0" xfId="0" applyFont="1" applyFill="1" applyBorder="1" applyAlignment="1" applyProtection="1">
      <alignment vertical="top" wrapText="1"/>
      <protection locked="0"/>
    </xf>
    <xf numFmtId="0" fontId="0" fillId="0" borderId="0" xfId="0" applyFont="1"/>
    <xf numFmtId="0" fontId="12" fillId="0" borderId="5"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27" fillId="0" borderId="0" xfId="0" applyFont="1" applyBorder="1" applyAlignment="1" applyProtection="1">
      <alignment horizontal="center" vertical="center" wrapText="1" readingOrder="1"/>
    </xf>
    <xf numFmtId="0" fontId="27" fillId="0" borderId="3" xfId="0" applyFont="1" applyBorder="1" applyAlignment="1" applyProtection="1">
      <alignment horizontal="center" vertical="center" wrapText="1" readingOrder="1"/>
    </xf>
    <xf numFmtId="0" fontId="59" fillId="0" borderId="5" xfId="0" applyFont="1" applyBorder="1" applyAlignment="1" applyProtection="1">
      <alignment horizontal="left" vertical="center" wrapText="1"/>
    </xf>
    <xf numFmtId="0" fontId="59" fillId="0" borderId="0" xfId="0" applyFont="1" applyBorder="1" applyAlignment="1" applyProtection="1">
      <alignment horizontal="left" vertical="center" wrapText="1"/>
    </xf>
    <xf numFmtId="0" fontId="59" fillId="0" borderId="3"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8" fillId="6" borderId="8" xfId="0" applyFont="1" applyFill="1" applyBorder="1" applyAlignment="1" applyProtection="1">
      <alignment horizontal="center" vertical="center" wrapText="1"/>
    </xf>
    <xf numFmtId="0" fontId="38" fillId="6" borderId="9" xfId="0" applyFont="1" applyFill="1" applyBorder="1" applyAlignment="1" applyProtection="1">
      <alignment horizontal="center" vertical="center" wrapText="1"/>
    </xf>
    <xf numFmtId="0" fontId="38" fillId="6" borderId="1" xfId="0" applyFont="1" applyFill="1" applyBorder="1" applyAlignment="1" applyProtection="1">
      <alignment horizontal="center" vertical="center" wrapText="1"/>
    </xf>
    <xf numFmtId="0" fontId="32" fillId="5" borderId="5" xfId="0" applyFont="1" applyFill="1" applyBorder="1" applyAlignment="1" applyProtection="1">
      <alignment horizontal="center" vertical="center" wrapText="1"/>
    </xf>
    <xf numFmtId="0" fontId="31" fillId="5" borderId="0" xfId="0" applyFont="1" applyFill="1" applyBorder="1" applyAlignment="1" applyProtection="1">
      <alignment horizontal="center" vertical="center" wrapText="1"/>
    </xf>
    <xf numFmtId="0" fontId="31" fillId="5" borderId="3" xfId="0" applyFont="1" applyFill="1" applyBorder="1" applyAlignment="1" applyProtection="1">
      <alignment horizontal="center" vertical="center" wrapText="1"/>
    </xf>
    <xf numFmtId="0" fontId="69" fillId="0" borderId="11" xfId="0" applyFont="1" applyBorder="1" applyAlignment="1" applyProtection="1">
      <alignment horizontal="right" vertical="center"/>
    </xf>
    <xf numFmtId="0" fontId="55" fillId="0" borderId="5" xfId="0" applyNumberFormat="1" applyFont="1" applyBorder="1" applyAlignment="1" applyProtection="1">
      <alignment horizontal="center" vertical="center" wrapText="1"/>
    </xf>
    <xf numFmtId="0" fontId="55" fillId="0" borderId="0" xfId="0" applyNumberFormat="1" applyFont="1" applyBorder="1" applyAlignment="1" applyProtection="1">
      <alignment horizontal="center" vertical="center" wrapText="1"/>
    </xf>
    <xf numFmtId="0" fontId="55" fillId="0" borderId="3" xfId="0" applyNumberFormat="1" applyFont="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8" fillId="0" borderId="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73" fillId="0" borderId="5" xfId="0" applyFont="1" applyBorder="1"/>
    <xf numFmtId="0" fontId="73" fillId="0" borderId="0" xfId="0" applyFont="1" applyBorder="1"/>
    <xf numFmtId="0" fontId="73" fillId="0" borderId="3" xfId="0" applyFont="1" applyBorder="1"/>
    <xf numFmtId="0" fontId="0" fillId="0" borderId="5" xfId="0" applyBorder="1" applyAlignment="1">
      <alignment wrapText="1"/>
    </xf>
    <xf numFmtId="0" fontId="0" fillId="0" borderId="0" xfId="0" applyBorder="1" applyAlignment="1">
      <alignment wrapText="1"/>
    </xf>
    <xf numFmtId="0" fontId="0" fillId="0" borderId="3" xfId="0" applyBorder="1" applyAlignment="1">
      <alignment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27" fillId="0" borderId="7" xfId="0" applyFont="1" applyBorder="1" applyAlignment="1" applyProtection="1">
      <alignment horizontal="center" vertical="center" wrapText="1" readingOrder="1"/>
    </xf>
    <xf numFmtId="0" fontId="27" fillId="0" borderId="4" xfId="0" applyFont="1" applyBorder="1" applyAlignment="1" applyProtection="1">
      <alignment horizontal="center" vertical="center" wrapText="1" readingOrder="1"/>
    </xf>
    <xf numFmtId="0" fontId="8" fillId="0" borderId="50"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1" fillId="0" borderId="5" xfId="0" applyFont="1" applyBorder="1" applyAlignment="1" applyProtection="1">
      <alignment vertical="center" wrapText="1"/>
    </xf>
    <xf numFmtId="0" fontId="1" fillId="0" borderId="0" xfId="0" applyFont="1" applyBorder="1" applyAlignment="1" applyProtection="1">
      <alignment vertical="center" wrapText="1"/>
    </xf>
    <xf numFmtId="0" fontId="14" fillId="0" borderId="7" xfId="0" applyFont="1" applyBorder="1" applyAlignment="1" applyProtection="1">
      <alignment vertical="center" wrapText="1"/>
    </xf>
    <xf numFmtId="0" fontId="14" fillId="0" borderId="4" xfId="0" applyFont="1" applyBorder="1" applyAlignment="1" applyProtection="1">
      <alignment vertical="center" wrapText="1"/>
    </xf>
    <xf numFmtId="0" fontId="38" fillId="6" borderId="8" xfId="0" applyFont="1" applyFill="1" applyBorder="1" applyAlignment="1" applyProtection="1">
      <alignment vertical="center" wrapText="1"/>
    </xf>
    <xf numFmtId="0" fontId="38" fillId="6" borderId="9" xfId="0" applyFont="1" applyFill="1" applyBorder="1" applyAlignment="1" applyProtection="1">
      <alignment vertical="center" wrapText="1"/>
    </xf>
    <xf numFmtId="0" fontId="38" fillId="6" borderId="1" xfId="0" applyFont="1" applyFill="1" applyBorder="1" applyAlignment="1" applyProtection="1">
      <alignment vertical="center" wrapText="1"/>
    </xf>
    <xf numFmtId="0" fontId="7" fillId="0" borderId="5" xfId="0" applyFont="1" applyBorder="1" applyAlignment="1" applyProtection="1">
      <alignment horizontal="left" vertical="center" wrapText="1" indent="3"/>
    </xf>
    <xf numFmtId="0" fontId="7" fillId="0" borderId="0" xfId="0" applyFont="1" applyBorder="1" applyAlignment="1" applyProtection="1">
      <alignment horizontal="left" vertical="center" wrapText="1" indent="3"/>
    </xf>
    <xf numFmtId="49" fontId="7" fillId="0" borderId="38" xfId="0" applyNumberFormat="1" applyFont="1" applyBorder="1" applyAlignment="1" applyProtection="1">
      <alignment horizontal="left" vertical="center" wrapText="1"/>
      <protection locked="0"/>
    </xf>
    <xf numFmtId="49" fontId="7" fillId="0" borderId="46" xfId="0" applyNumberFormat="1" applyFont="1" applyBorder="1" applyAlignment="1" applyProtection="1">
      <alignment horizontal="left" vertical="center" wrapText="1"/>
      <protection locked="0"/>
    </xf>
    <xf numFmtId="0" fontId="7" fillId="0" borderId="38" xfId="0" applyFont="1" applyBorder="1" applyAlignment="1" applyProtection="1">
      <alignment horizontal="left" vertical="center" wrapText="1"/>
      <protection locked="0"/>
    </xf>
    <xf numFmtId="0" fontId="7" fillId="0" borderId="46" xfId="0" applyFont="1" applyBorder="1" applyAlignment="1" applyProtection="1">
      <alignment horizontal="left" vertical="center" wrapText="1"/>
      <protection locked="0"/>
    </xf>
    <xf numFmtId="0" fontId="1" fillId="0" borderId="0" xfId="0" applyFont="1" applyBorder="1" applyAlignment="1">
      <alignment vertical="center" wrapText="1"/>
    </xf>
    <xf numFmtId="0" fontId="7" fillId="0" borderId="50"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2"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14" fillId="0" borderId="31" xfId="0" applyFont="1" applyBorder="1" applyAlignment="1" applyProtection="1">
      <alignment horizontal="center" vertical="center" wrapText="1"/>
    </xf>
    <xf numFmtId="0" fontId="14" fillId="0" borderId="48" xfId="0" applyFont="1" applyBorder="1" applyAlignment="1" applyProtection="1">
      <alignment horizontal="center" vertical="center" wrapText="1"/>
    </xf>
    <xf numFmtId="0" fontId="14" fillId="0" borderId="59" xfId="0" applyFont="1" applyBorder="1" applyAlignment="1" applyProtection="1">
      <alignment horizontal="center" vertical="center" wrapText="1"/>
    </xf>
    <xf numFmtId="0" fontId="7" fillId="0" borderId="18"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15" xfId="0" applyFont="1"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8" fillId="0" borderId="50"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49" fontId="50" fillId="0" borderId="38" xfId="0" applyNumberFormat="1" applyFont="1" applyBorder="1" applyAlignment="1" applyProtection="1">
      <alignment horizontal="left" vertical="center" wrapText="1"/>
      <protection locked="0"/>
    </xf>
    <xf numFmtId="49" fontId="50" fillId="0" borderId="46" xfId="0" applyNumberFormat="1" applyFont="1" applyBorder="1" applyAlignment="1" applyProtection="1">
      <alignment horizontal="left" vertical="center" wrapText="1"/>
      <protection locked="0"/>
    </xf>
    <xf numFmtId="0" fontId="7" fillId="0" borderId="5"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31" fillId="6" borderId="8" xfId="0" applyFont="1" applyFill="1" applyBorder="1" applyAlignment="1" applyProtection="1">
      <alignment vertical="center" wrapText="1"/>
    </xf>
    <xf numFmtId="0" fontId="31" fillId="6" borderId="9" xfId="0" applyFont="1" applyFill="1" applyBorder="1" applyAlignment="1" applyProtection="1">
      <alignment vertical="center" wrapText="1"/>
    </xf>
    <xf numFmtId="0" fontId="31" fillId="6" borderId="1" xfId="0" applyFont="1" applyFill="1" applyBorder="1" applyAlignment="1" applyProtection="1">
      <alignment vertical="center" wrapText="1"/>
    </xf>
    <xf numFmtId="0" fontId="50" fillId="0" borderId="38" xfId="0" applyFont="1" applyBorder="1" applyAlignment="1" applyProtection="1">
      <alignment horizontal="left" vertical="center" wrapText="1"/>
      <protection locked="0"/>
    </xf>
    <xf numFmtId="0" fontId="50" fillId="0" borderId="46" xfId="0" applyFont="1" applyBorder="1" applyAlignment="1" applyProtection="1">
      <alignment horizontal="left" vertical="center" wrapText="1"/>
      <protection locked="0"/>
    </xf>
    <xf numFmtId="0" fontId="45" fillId="0" borderId="5" xfId="0" applyFont="1" applyBorder="1" applyAlignment="1" applyProtection="1">
      <alignment horizontal="left" vertical="center" wrapText="1" indent="3"/>
    </xf>
    <xf numFmtId="0" fontId="45" fillId="0" borderId="0" xfId="0" applyFont="1" applyBorder="1" applyAlignment="1" applyProtection="1">
      <alignment horizontal="left" vertical="center" wrapText="1" indent="3"/>
    </xf>
    <xf numFmtId="0" fontId="45" fillId="0" borderId="3" xfId="0" applyFont="1" applyBorder="1" applyAlignment="1" applyProtection="1">
      <alignment horizontal="left" vertical="center" wrapText="1" indent="3"/>
    </xf>
    <xf numFmtId="0" fontId="0" fillId="0" borderId="0" xfId="0" applyBorder="1" applyAlignment="1" applyProtection="1">
      <alignment horizontal="center"/>
    </xf>
    <xf numFmtId="49" fontId="25" fillId="0" borderId="38" xfId="1" applyNumberFormat="1" applyBorder="1" applyAlignment="1" applyProtection="1">
      <alignment horizontal="left"/>
      <protection locked="0"/>
    </xf>
    <xf numFmtId="49" fontId="0" fillId="0" borderId="38" xfId="0" applyNumberFormat="1" applyBorder="1" applyAlignment="1" applyProtection="1">
      <alignment horizontal="left"/>
      <protection locked="0"/>
    </xf>
    <xf numFmtId="49" fontId="0" fillId="0" borderId="46" xfId="0" applyNumberFormat="1" applyBorder="1" applyAlignment="1" applyProtection="1">
      <alignment horizontal="left"/>
      <protection locked="0"/>
    </xf>
    <xf numFmtId="0" fontId="7" fillId="0" borderId="85" xfId="0" applyFont="1" applyBorder="1" applyAlignment="1" applyProtection="1">
      <alignment horizontal="center" vertical="center" wrapText="1"/>
      <protection locked="0"/>
    </xf>
    <xf numFmtId="0" fontId="7" fillId="0" borderId="86" xfId="0" applyFont="1" applyBorder="1" applyAlignment="1" applyProtection="1">
      <alignment horizontal="center" vertical="center" wrapText="1"/>
      <protection locked="0"/>
    </xf>
    <xf numFmtId="0" fontId="7" fillId="0" borderId="82" xfId="0" applyFont="1" applyBorder="1" applyAlignment="1" applyProtection="1">
      <alignment horizontal="center" vertical="center" wrapText="1"/>
      <protection locked="0"/>
    </xf>
    <xf numFmtId="0" fontId="7" fillId="0" borderId="83" xfId="0" applyFont="1" applyBorder="1" applyAlignment="1" applyProtection="1">
      <alignment horizontal="center" vertical="center" wrapText="1"/>
      <protection locked="0"/>
    </xf>
    <xf numFmtId="0" fontId="65" fillId="6" borderId="10" xfId="0" applyFont="1" applyFill="1" applyBorder="1" applyAlignment="1" applyProtection="1">
      <alignment vertical="center" wrapText="1"/>
    </xf>
    <xf numFmtId="0" fontId="65" fillId="6" borderId="11" xfId="0" applyFont="1" applyFill="1" applyBorder="1" applyAlignment="1" applyProtection="1">
      <alignment vertical="center" wrapText="1"/>
    </xf>
    <xf numFmtId="0" fontId="65" fillId="6" borderId="2" xfId="0" applyFont="1" applyFill="1" applyBorder="1" applyAlignment="1" applyProtection="1">
      <alignment vertical="center" wrapText="1"/>
    </xf>
    <xf numFmtId="0" fontId="4" fillId="0" borderId="5" xfId="0" applyFont="1" applyBorder="1" applyAlignment="1" applyProtection="1">
      <alignment horizontal="left" vertical="center" wrapText="1" indent="5"/>
    </xf>
    <xf numFmtId="0" fontId="4" fillId="0" borderId="0" xfId="0" applyFont="1" applyBorder="1" applyAlignment="1" applyProtection="1">
      <alignment horizontal="left" vertical="center" wrapText="1" indent="5"/>
    </xf>
    <xf numFmtId="0" fontId="4" fillId="0" borderId="3" xfId="0" applyFont="1" applyBorder="1" applyAlignment="1" applyProtection="1">
      <alignment horizontal="left" vertical="center" wrapText="1" indent="5"/>
    </xf>
    <xf numFmtId="0" fontId="7" fillId="0" borderId="39"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0" fontId="7" fillId="0" borderId="54"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xf>
    <xf numFmtId="0" fontId="7" fillId="0" borderId="84" xfId="0" applyFont="1" applyBorder="1" applyAlignment="1" applyProtection="1">
      <alignment horizontal="center" vertical="center" wrapText="1"/>
      <protection locked="0"/>
    </xf>
    <xf numFmtId="0" fontId="7" fillId="0" borderId="87" xfId="0" applyFont="1" applyBorder="1" applyAlignment="1" applyProtection="1">
      <alignment horizontal="center" vertical="center" wrapText="1"/>
      <protection locked="0"/>
    </xf>
    <xf numFmtId="0" fontId="7" fillId="0" borderId="79" xfId="0" applyFont="1" applyBorder="1" applyAlignment="1" applyProtection="1">
      <alignment horizontal="center" vertical="center" wrapText="1"/>
      <protection locked="0"/>
    </xf>
    <xf numFmtId="0" fontId="7" fillId="0" borderId="88" xfId="0" applyFont="1" applyBorder="1" applyAlignment="1" applyProtection="1">
      <alignment horizontal="center" vertical="center" wrapText="1"/>
      <protection locked="0"/>
    </xf>
    <xf numFmtId="0" fontId="7" fillId="0" borderId="80"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xf>
    <xf numFmtId="0" fontId="7" fillId="0" borderId="7"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25"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50" xfId="0" applyFont="1" applyBorder="1" applyAlignment="1" applyProtection="1">
      <alignment horizontal="center" vertical="center" wrapText="1"/>
    </xf>
    <xf numFmtId="0" fontId="7" fillId="0" borderId="76"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7" fillId="0" borderId="88" xfId="0" applyFont="1" applyBorder="1" applyAlignment="1" applyProtection="1">
      <alignment horizontal="center" vertical="center" wrapText="1"/>
    </xf>
    <xf numFmtId="0" fontId="7" fillId="0" borderId="82" xfId="0" applyFont="1" applyBorder="1" applyAlignment="1" applyProtection="1">
      <alignment horizontal="center" vertical="center" wrapText="1"/>
    </xf>
    <xf numFmtId="0" fontId="8" fillId="0" borderId="5" xfId="0" applyFont="1" applyBorder="1" applyAlignment="1" applyProtection="1">
      <alignment horizontal="left" vertical="center" indent="3"/>
    </xf>
    <xf numFmtId="0" fontId="8" fillId="0" borderId="0" xfId="0" applyFont="1" applyBorder="1" applyAlignment="1" applyProtection="1">
      <alignment horizontal="left" vertical="center" indent="3"/>
    </xf>
    <xf numFmtId="0" fontId="8" fillId="0" borderId="3" xfId="0" applyFont="1" applyBorder="1" applyAlignment="1" applyProtection="1">
      <alignment horizontal="left" vertical="center" indent="3"/>
    </xf>
    <xf numFmtId="0" fontId="7" fillId="0" borderId="24"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7" fillId="0" borderId="0"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77" xfId="0" applyFont="1" applyBorder="1" applyAlignment="1" applyProtection="1">
      <alignment horizontal="center" vertical="center" wrapText="1"/>
      <protection locked="0"/>
    </xf>
    <xf numFmtId="0" fontId="7" fillId="0" borderId="89"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90" xfId="0" applyFont="1" applyBorder="1" applyAlignment="1" applyProtection="1">
      <alignment horizontal="center" vertical="center" wrapText="1"/>
      <protection locked="0"/>
    </xf>
    <xf numFmtId="0" fontId="7" fillId="0" borderId="81" xfId="0" applyFont="1" applyBorder="1" applyAlignment="1" applyProtection="1">
      <alignment horizontal="center" vertical="center" wrapText="1"/>
      <protection locked="0"/>
    </xf>
    <xf numFmtId="0" fontId="11" fillId="0" borderId="54" xfId="0" applyFont="1" applyBorder="1" applyAlignment="1" applyProtection="1">
      <alignment horizontal="center" vertical="center" wrapText="1"/>
    </xf>
    <xf numFmtId="0" fontId="11" fillId="0" borderId="55"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7" fillId="0" borderId="83"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8" fillId="0" borderId="78" xfId="0" applyFont="1" applyBorder="1" applyAlignment="1" applyProtection="1">
      <alignment horizontal="center" vertical="center" wrapText="1"/>
      <protection locked="0"/>
    </xf>
    <xf numFmtId="0" fontId="8" fillId="0" borderId="79"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8" fillId="0" borderId="81" xfId="0" applyFont="1" applyBorder="1" applyAlignment="1" applyProtection="1">
      <alignment horizontal="center" vertical="center" wrapText="1"/>
      <protection locked="0"/>
    </xf>
    <xf numFmtId="0" fontId="8" fillId="0" borderId="82" xfId="0" applyFont="1" applyBorder="1" applyAlignment="1" applyProtection="1">
      <alignment horizontal="center" vertical="center" wrapText="1"/>
      <protection locked="0"/>
    </xf>
    <xf numFmtId="0" fontId="8" fillId="0" borderId="76" xfId="0" applyFont="1" applyBorder="1" applyAlignment="1" applyProtection="1">
      <alignment horizontal="center" vertical="center" wrapText="1"/>
      <protection locked="0"/>
    </xf>
    <xf numFmtId="0" fontId="8" fillId="0" borderId="77" xfId="0" applyFont="1" applyBorder="1" applyAlignment="1" applyProtection="1">
      <alignment horizontal="center" vertical="center" wrapText="1"/>
      <protection locked="0"/>
    </xf>
    <xf numFmtId="0" fontId="8" fillId="0" borderId="80" xfId="0" applyFont="1" applyBorder="1" applyAlignment="1" applyProtection="1">
      <alignment horizontal="center" vertical="center" wrapText="1"/>
      <protection locked="0"/>
    </xf>
    <xf numFmtId="0" fontId="52" fillId="0" borderId="5" xfId="0" applyFont="1" applyFill="1" applyBorder="1" applyAlignment="1" applyProtection="1">
      <alignment horizontal="left" vertical="center" wrapText="1"/>
    </xf>
    <xf numFmtId="0" fontId="52" fillId="0" borderId="0" xfId="0" applyFont="1" applyFill="1" applyBorder="1" applyAlignment="1" applyProtection="1">
      <alignment horizontal="left" vertical="center" wrapText="1"/>
    </xf>
    <xf numFmtId="0" fontId="52" fillId="0" borderId="3" xfId="0" applyFont="1" applyFill="1" applyBorder="1" applyAlignment="1" applyProtection="1">
      <alignment horizontal="left" vertical="center" wrapText="1"/>
    </xf>
    <xf numFmtId="0" fontId="63" fillId="0" borderId="0" xfId="0" applyNumberFormat="1" applyFont="1" applyBorder="1" applyAlignment="1" applyProtection="1">
      <alignment horizontal="right" vertical="center" wrapText="1"/>
    </xf>
    <xf numFmtId="0" fontId="8" fillId="0" borderId="9" xfId="0" applyFont="1" applyBorder="1" applyAlignment="1" applyProtection="1">
      <alignment horizontal="center" vertical="center" wrapText="1"/>
    </xf>
    <xf numFmtId="0" fontId="8" fillId="0" borderId="56"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21" fillId="0" borderId="6"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4" xfId="0" applyFont="1" applyBorder="1" applyAlignment="1" applyProtection="1">
      <alignment horizontal="center" vertical="center"/>
    </xf>
    <xf numFmtId="0" fontId="8" fillId="0" borderId="83" xfId="0" applyFont="1" applyBorder="1" applyAlignment="1" applyProtection="1">
      <alignment horizontal="center" vertical="center" wrapText="1"/>
      <protection locked="0"/>
    </xf>
    <xf numFmtId="0" fontId="7" fillId="0" borderId="48" xfId="0" applyFont="1" applyBorder="1" applyAlignment="1" applyProtection="1">
      <alignment horizontal="center" vertical="center" wrapText="1"/>
    </xf>
    <xf numFmtId="0" fontId="7" fillId="0" borderId="52" xfId="0" applyFont="1" applyBorder="1" applyAlignment="1" applyProtection="1">
      <alignment horizontal="center" vertical="center" wrapText="1"/>
    </xf>
    <xf numFmtId="0" fontId="7" fillId="0" borderId="57" xfId="0" applyFont="1" applyBorder="1" applyAlignment="1" applyProtection="1">
      <alignment horizontal="center" vertical="center" wrapText="1"/>
    </xf>
    <xf numFmtId="0" fontId="2" fillId="0" borderId="75" xfId="0" applyFont="1" applyBorder="1" applyAlignment="1" applyProtection="1">
      <alignment horizontal="center" vertical="top" wrapText="1"/>
      <protection locked="0"/>
    </xf>
    <xf numFmtId="0" fontId="2" fillId="0" borderId="76" xfId="0" applyFont="1" applyBorder="1" applyAlignment="1" applyProtection="1">
      <alignment horizontal="center" vertical="top" wrapText="1"/>
      <protection locked="0"/>
    </xf>
    <xf numFmtId="0" fontId="7" fillId="0" borderId="13" xfId="0" applyFont="1" applyBorder="1" applyAlignment="1" applyProtection="1">
      <alignment horizontal="right" vertical="center" wrapText="1" indent="1"/>
    </xf>
    <xf numFmtId="0" fontId="7" fillId="0" borderId="14" xfId="0" applyFont="1" applyBorder="1" applyAlignment="1" applyProtection="1">
      <alignment horizontal="right" vertical="center" wrapText="1" indent="1"/>
    </xf>
    <xf numFmtId="0" fontId="7" fillId="0" borderId="15" xfId="0" applyFont="1" applyBorder="1" applyAlignment="1" applyProtection="1">
      <alignment horizontal="right" vertical="center" wrapText="1" indent="1"/>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51" fillId="0" borderId="35" xfId="0" applyFont="1" applyBorder="1" applyAlignment="1" applyProtection="1">
      <alignment horizontal="center" vertical="center" wrapText="1"/>
    </xf>
    <xf numFmtId="0" fontId="51" fillId="0" borderId="28" xfId="0" applyFont="1" applyBorder="1" applyAlignment="1" applyProtection="1">
      <alignment horizontal="center" vertical="center" wrapText="1"/>
    </xf>
    <xf numFmtId="0" fontId="51" fillId="0" borderId="29" xfId="0" applyFont="1" applyBorder="1" applyAlignment="1" applyProtection="1">
      <alignment horizontal="center" vertical="center" wrapText="1"/>
    </xf>
    <xf numFmtId="0" fontId="51" fillId="0" borderId="30" xfId="0" applyFont="1" applyBorder="1" applyAlignment="1" applyProtection="1">
      <alignment horizontal="center" vertical="center" wrapText="1"/>
    </xf>
    <xf numFmtId="0" fontId="8" fillId="0" borderId="37" xfId="0" applyFont="1" applyBorder="1" applyAlignment="1" applyProtection="1">
      <alignment horizontal="center" vertical="center" wrapText="1"/>
    </xf>
    <xf numFmtId="0" fontId="8" fillId="0" borderId="63" xfId="0" applyFont="1" applyBorder="1" applyAlignment="1" applyProtection="1">
      <alignment horizontal="center" vertical="center" wrapText="1"/>
    </xf>
    <xf numFmtId="0" fontId="8" fillId="0" borderId="53" xfId="0" applyFont="1" applyBorder="1" applyAlignment="1" applyProtection="1">
      <alignment horizontal="center" vertical="center" wrapText="1"/>
    </xf>
    <xf numFmtId="0" fontId="7" fillId="0" borderId="48"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28" fillId="0" borderId="35" xfId="0" applyFont="1" applyBorder="1" applyAlignment="1" applyProtection="1">
      <alignment horizontal="left" vertical="center" wrapText="1"/>
      <protection locked="0"/>
    </xf>
    <xf numFmtId="0" fontId="28" fillId="0" borderId="30" xfId="0" applyFont="1" applyBorder="1" applyAlignment="1" applyProtection="1">
      <alignment horizontal="left" vertical="center" wrapText="1"/>
      <protection locked="0"/>
    </xf>
    <xf numFmtId="0" fontId="51" fillId="0" borderId="27" xfId="0" applyFont="1" applyBorder="1" applyAlignment="1" applyProtection="1">
      <alignment horizontal="center" vertical="center" wrapText="1"/>
    </xf>
    <xf numFmtId="0" fontId="51" fillId="0" borderId="6" xfId="0" applyFont="1" applyBorder="1" applyAlignment="1" applyProtection="1">
      <alignment horizontal="center" vertical="center" wrapText="1"/>
    </xf>
    <xf numFmtId="0" fontId="51" fillId="0" borderId="7" xfId="0" applyFont="1" applyBorder="1" applyAlignment="1" applyProtection="1">
      <alignment horizontal="center" vertical="center" wrapText="1"/>
    </xf>
    <xf numFmtId="0" fontId="28" fillId="0" borderId="0" xfId="0" applyFont="1" applyBorder="1" applyAlignment="1" applyProtection="1">
      <alignment horizontal="left" vertical="center" wrapText="1"/>
      <protection locked="0"/>
    </xf>
    <xf numFmtId="0" fontId="28" fillId="0" borderId="3" xfId="0" applyFont="1" applyBorder="1" applyAlignment="1" applyProtection="1">
      <alignment horizontal="left" vertical="center" wrapText="1"/>
      <protection locked="0"/>
    </xf>
    <xf numFmtId="0" fontId="28" fillId="0" borderId="5"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65" fillId="6" borderId="8" xfId="0" applyFont="1" applyFill="1" applyBorder="1" applyAlignment="1" applyProtection="1">
      <alignment vertical="center" wrapText="1"/>
    </xf>
    <xf numFmtId="0" fontId="65" fillId="6" borderId="9" xfId="0" applyFont="1" applyFill="1" applyBorder="1" applyAlignment="1" applyProtection="1">
      <alignment vertical="center" wrapText="1"/>
    </xf>
    <xf numFmtId="0" fontId="65" fillId="6" borderId="1" xfId="0" applyFont="1" applyFill="1" applyBorder="1" applyAlignment="1" applyProtection="1">
      <alignment vertical="center" wrapText="1"/>
    </xf>
    <xf numFmtId="0" fontId="28" fillId="0" borderId="27" xfId="0" applyFont="1" applyBorder="1" applyAlignment="1" applyProtection="1">
      <alignment horizontal="left" vertical="center" wrapText="1"/>
      <protection locked="0"/>
    </xf>
    <xf numFmtId="0" fontId="28" fillId="0" borderId="8" xfId="0" applyFont="1" applyBorder="1" applyAlignment="1" applyProtection="1">
      <alignment horizontal="left" vertical="center" wrapText="1"/>
      <protection locked="0"/>
    </xf>
    <xf numFmtId="0" fontId="28" fillId="0" borderId="9"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7" fillId="0" borderId="60"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46" fillId="0" borderId="24" xfId="0" applyFont="1" applyBorder="1" applyAlignment="1" applyProtection="1">
      <alignment horizontal="left" vertical="center" wrapText="1"/>
    </xf>
    <xf numFmtId="0" fontId="46" fillId="0" borderId="25" xfId="0" applyFont="1" applyBorder="1" applyAlignment="1" applyProtection="1">
      <alignment horizontal="left" vertical="center" wrapText="1"/>
    </xf>
    <xf numFmtId="0" fontId="50" fillId="0" borderId="13" xfId="0" applyFont="1" applyBorder="1" applyAlignment="1" applyProtection="1">
      <alignment horizontal="center" vertical="center" wrapText="1"/>
      <protection locked="0"/>
    </xf>
    <xf numFmtId="0" fontId="50" fillId="0" borderId="14" xfId="0" applyFont="1" applyBorder="1" applyAlignment="1" applyProtection="1">
      <alignment horizontal="center" vertical="center" wrapText="1"/>
      <protection locked="0"/>
    </xf>
    <xf numFmtId="0" fontId="63" fillId="0" borderId="5" xfId="0" applyNumberFormat="1" applyFont="1" applyBorder="1" applyAlignment="1" applyProtection="1">
      <alignment horizontal="right" vertical="center" wrapText="1"/>
    </xf>
    <xf numFmtId="0" fontId="46" fillId="0" borderId="27" xfId="0" applyFont="1" applyBorder="1" applyAlignment="1" applyProtection="1">
      <alignment horizontal="left" vertical="center" wrapText="1"/>
    </xf>
    <xf numFmtId="0" fontId="46" fillId="0" borderId="3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66" fillId="0" borderId="8" xfId="0" applyFont="1" applyFill="1" applyBorder="1" applyAlignment="1" applyProtection="1">
      <alignment vertical="center" wrapText="1"/>
    </xf>
    <xf numFmtId="0" fontId="66" fillId="0" borderId="9" xfId="0" applyFont="1" applyFill="1" applyBorder="1" applyAlignment="1" applyProtection="1">
      <alignment vertical="center" wrapText="1"/>
    </xf>
    <xf numFmtId="0" fontId="66" fillId="0" borderId="1" xfId="0" applyFont="1" applyFill="1" applyBorder="1" applyAlignment="1" applyProtection="1">
      <alignment vertical="center" wrapText="1"/>
    </xf>
    <xf numFmtId="0" fontId="7" fillId="0" borderId="6" xfId="0" applyFont="1" applyBorder="1" applyAlignment="1" applyProtection="1">
      <alignment vertical="center" wrapText="1"/>
    </xf>
    <xf numFmtId="0" fontId="7" fillId="0" borderId="7" xfId="0" applyFont="1" applyBorder="1" applyAlignment="1" applyProtection="1">
      <alignment vertical="center" wrapText="1"/>
    </xf>
    <xf numFmtId="14" fontId="28" fillId="0" borderId="7" xfId="0" applyNumberFormat="1" applyFont="1" applyBorder="1" applyAlignment="1" applyProtection="1">
      <alignment horizontal="center" vertical="center" wrapText="1"/>
      <protection locked="0"/>
    </xf>
    <xf numFmtId="14" fontId="28" fillId="0" borderId="4" xfId="0" applyNumberFormat="1" applyFont="1" applyBorder="1" applyAlignment="1" applyProtection="1">
      <alignment horizontal="center" vertical="center" wrapText="1"/>
      <protection locked="0"/>
    </xf>
    <xf numFmtId="0" fontId="63" fillId="0" borderId="6" xfId="0" applyNumberFormat="1" applyFont="1" applyBorder="1" applyAlignment="1" applyProtection="1">
      <alignment horizontal="right" vertical="center" wrapText="1"/>
    </xf>
    <xf numFmtId="0" fontId="63" fillId="0" borderId="7" xfId="0" applyNumberFormat="1" applyFont="1" applyBorder="1" applyAlignment="1" applyProtection="1">
      <alignment horizontal="right" vertical="center" wrapText="1"/>
    </xf>
    <xf numFmtId="0" fontId="28" fillId="0" borderId="51" xfId="0" applyFont="1" applyBorder="1" applyAlignment="1" applyProtection="1">
      <alignment horizontal="left" vertical="center" wrapText="1"/>
      <protection locked="0"/>
    </xf>
    <xf numFmtId="0" fontId="28" fillId="0" borderId="38" xfId="0" applyFont="1" applyBorder="1" applyAlignment="1" applyProtection="1">
      <alignment horizontal="left" vertical="center" wrapText="1"/>
      <protection locked="0"/>
    </xf>
    <xf numFmtId="0" fontId="28" fillId="0" borderId="46" xfId="0" applyFont="1" applyBorder="1" applyAlignment="1" applyProtection="1">
      <alignment horizontal="left" vertical="center" wrapText="1"/>
      <protection locked="0"/>
    </xf>
    <xf numFmtId="0" fontId="51" fillId="0" borderId="5" xfId="0" applyFont="1" applyBorder="1" applyAlignment="1" applyProtection="1">
      <alignment horizontal="left" vertical="center" wrapText="1" indent="1"/>
    </xf>
    <xf numFmtId="0" fontId="51" fillId="0" borderId="0" xfId="0" applyFont="1" applyBorder="1" applyAlignment="1" applyProtection="1">
      <alignment horizontal="left" vertical="center" wrapText="1" indent="1"/>
    </xf>
    <xf numFmtId="0" fontId="51" fillId="0" borderId="3" xfId="0" applyFont="1" applyBorder="1" applyAlignment="1" applyProtection="1">
      <alignment horizontal="left" vertical="center" wrapText="1" indent="1"/>
    </xf>
    <xf numFmtId="14" fontId="28" fillId="0" borderId="38" xfId="0" applyNumberFormat="1" applyFont="1" applyBorder="1" applyAlignment="1" applyProtection="1">
      <alignment horizontal="center" vertical="center" wrapText="1"/>
      <protection locked="0"/>
    </xf>
    <xf numFmtId="14" fontId="28" fillId="0" borderId="46" xfId="0" applyNumberFormat="1" applyFont="1" applyBorder="1" applyAlignment="1" applyProtection="1">
      <alignment horizontal="center" vertical="center" wrapText="1"/>
      <protection locked="0"/>
    </xf>
    <xf numFmtId="0" fontId="7" fillId="0" borderId="5" xfId="0" applyFont="1" applyBorder="1" applyAlignment="1" applyProtection="1">
      <alignment vertical="center" wrapText="1"/>
    </xf>
    <xf numFmtId="0" fontId="7" fillId="0" borderId="0" xfId="0" applyFont="1" applyBorder="1" applyAlignment="1" applyProtection="1">
      <alignment vertical="center" wrapText="1"/>
    </xf>
    <xf numFmtId="0" fontId="50" fillId="0" borderId="38" xfId="0" applyFont="1" applyBorder="1" applyAlignment="1" applyProtection="1">
      <alignment horizontal="center" vertical="center" wrapText="1"/>
      <protection locked="0"/>
    </xf>
    <xf numFmtId="0" fontId="50" fillId="0" borderId="46" xfId="0" applyFont="1" applyBorder="1" applyAlignment="1" applyProtection="1">
      <alignment horizontal="center" vertical="center" wrapText="1"/>
      <protection locked="0"/>
    </xf>
    <xf numFmtId="0" fontId="50" fillId="0" borderId="5" xfId="0" applyFont="1" applyBorder="1" applyAlignment="1" applyProtection="1">
      <alignment horizontal="center" vertical="center" wrapText="1"/>
    </xf>
    <xf numFmtId="0" fontId="50" fillId="0" borderId="0" xfId="0" applyFont="1" applyBorder="1" applyAlignment="1" applyProtection="1">
      <alignment horizontal="center" vertical="center" wrapText="1"/>
    </xf>
    <xf numFmtId="0" fontId="8" fillId="0" borderId="43" xfId="0" applyFont="1" applyBorder="1" applyAlignment="1" applyProtection="1">
      <alignment horizontal="center" vertical="center" wrapText="1"/>
    </xf>
    <xf numFmtId="0" fontId="8" fillId="0" borderId="41" xfId="0" applyFont="1" applyBorder="1" applyAlignment="1" applyProtection="1">
      <alignment horizontal="center" vertical="center" wrapText="1"/>
    </xf>
    <xf numFmtId="164" fontId="51" fillId="0" borderId="41" xfId="0" applyNumberFormat="1" applyFont="1" applyBorder="1" applyAlignment="1" applyProtection="1">
      <alignment horizontal="right" vertical="center" wrapText="1"/>
    </xf>
    <xf numFmtId="164" fontId="51" fillId="0" borderId="42" xfId="0" applyNumberFormat="1" applyFont="1" applyBorder="1" applyAlignment="1" applyProtection="1">
      <alignment horizontal="right" vertical="center" wrapText="1"/>
    </xf>
    <xf numFmtId="0" fontId="28" fillId="0" borderId="38" xfId="0" applyFont="1" applyBorder="1" applyAlignment="1" applyProtection="1">
      <alignment horizontal="center" vertical="center" wrapText="1"/>
      <protection locked="0"/>
    </xf>
    <xf numFmtId="0" fontId="28" fillId="0" borderId="46" xfId="0" applyFont="1" applyBorder="1" applyAlignment="1" applyProtection="1">
      <alignment horizontal="center" vertical="center" wrapText="1"/>
      <protection locked="0"/>
    </xf>
    <xf numFmtId="0" fontId="28" fillId="0" borderId="69" xfId="0" applyFont="1" applyBorder="1" applyAlignment="1" applyProtection="1">
      <alignment horizontal="left" vertical="center" wrapText="1"/>
      <protection locked="0"/>
    </xf>
    <xf numFmtId="0" fontId="28" fillId="0" borderId="70" xfId="0" applyFont="1" applyBorder="1" applyAlignment="1" applyProtection="1">
      <alignment horizontal="left" vertical="center" wrapText="1"/>
      <protection locked="0"/>
    </xf>
    <xf numFmtId="164" fontId="28" fillId="0" borderId="70" xfId="0" applyNumberFormat="1" applyFont="1" applyBorder="1" applyAlignment="1" applyProtection="1">
      <alignment horizontal="right" vertical="center" wrapText="1"/>
      <protection locked="0"/>
    </xf>
    <xf numFmtId="164" fontId="28" fillId="0" borderId="71" xfId="0" applyNumberFormat="1" applyFont="1" applyBorder="1" applyAlignment="1" applyProtection="1">
      <alignment horizontal="right" vertical="center" wrapText="1"/>
      <protection locked="0"/>
    </xf>
    <xf numFmtId="0" fontId="28" fillId="0" borderId="72" xfId="0" applyFont="1" applyBorder="1" applyAlignment="1" applyProtection="1">
      <alignment horizontal="left" vertical="center" wrapText="1"/>
      <protection locked="0"/>
    </xf>
    <xf numFmtId="0" fontId="28" fillId="0" borderId="73" xfId="0" applyFont="1" applyBorder="1" applyAlignment="1" applyProtection="1">
      <alignment horizontal="left" vertical="center" wrapText="1"/>
      <protection locked="0"/>
    </xf>
    <xf numFmtId="164" fontId="28" fillId="0" borderId="73" xfId="0" applyNumberFormat="1" applyFont="1" applyBorder="1" applyAlignment="1" applyProtection="1">
      <alignment horizontal="right" vertical="center" wrapText="1"/>
      <protection locked="0"/>
    </xf>
    <xf numFmtId="164" fontId="28" fillId="0" borderId="74" xfId="0" applyNumberFormat="1" applyFont="1" applyBorder="1" applyAlignment="1" applyProtection="1">
      <alignment horizontal="right" vertical="center" wrapText="1"/>
      <protection locked="0"/>
    </xf>
    <xf numFmtId="0" fontId="50" fillId="0" borderId="64" xfId="0" applyFont="1" applyBorder="1" applyAlignment="1" applyProtection="1">
      <alignment horizontal="center" vertical="center" wrapText="1"/>
      <protection locked="0"/>
    </xf>
    <xf numFmtId="0" fontId="50" fillId="0" borderId="47" xfId="0" applyFont="1" applyBorder="1" applyAlignment="1" applyProtection="1">
      <alignment horizontal="center" vertical="center" wrapText="1"/>
      <protection locked="0"/>
    </xf>
    <xf numFmtId="0" fontId="28" fillId="0" borderId="66" xfId="0" applyFont="1" applyBorder="1" applyAlignment="1" applyProtection="1">
      <alignment horizontal="left" vertical="center" wrapText="1"/>
      <protection locked="0"/>
    </xf>
    <xf numFmtId="0" fontId="28" fillId="0" borderId="67" xfId="0" applyFont="1" applyBorder="1" applyAlignment="1" applyProtection="1">
      <alignment horizontal="left" vertical="center" wrapText="1"/>
      <protection locked="0"/>
    </xf>
    <xf numFmtId="164" fontId="28" fillId="0" borderId="67" xfId="0" applyNumberFormat="1" applyFont="1" applyBorder="1" applyAlignment="1" applyProtection="1">
      <alignment horizontal="right" vertical="center" wrapText="1"/>
      <protection locked="0"/>
    </xf>
    <xf numFmtId="164" fontId="28" fillId="0" borderId="68" xfId="0" applyNumberFormat="1" applyFont="1" applyBorder="1" applyAlignment="1" applyProtection="1">
      <alignment horizontal="right" vertical="center" wrapText="1"/>
      <protection locked="0"/>
    </xf>
    <xf numFmtId="0" fontId="2" fillId="3" borderId="10" xfId="0" applyFont="1" applyFill="1" applyBorder="1" applyAlignment="1" applyProtection="1">
      <alignment horizontal="justify" vertical="top" wrapText="1"/>
    </xf>
    <xf numFmtId="0" fontId="2" fillId="3" borderId="11" xfId="0" applyFont="1" applyFill="1" applyBorder="1" applyAlignment="1" applyProtection="1">
      <alignment horizontal="justify" vertical="top" wrapText="1"/>
    </xf>
    <xf numFmtId="0" fontId="2" fillId="3" borderId="2" xfId="0" applyFont="1" applyFill="1" applyBorder="1" applyAlignment="1" applyProtection="1">
      <alignment horizontal="justify" vertical="top" wrapText="1"/>
    </xf>
    <xf numFmtId="0" fontId="2" fillId="3" borderId="5" xfId="0" applyFont="1" applyFill="1" applyBorder="1" applyAlignment="1" applyProtection="1">
      <alignment horizontal="justify" vertical="top" wrapText="1"/>
    </xf>
    <xf numFmtId="0" fontId="2" fillId="3" borderId="0" xfId="0" applyFont="1" applyFill="1" applyBorder="1" applyAlignment="1" applyProtection="1">
      <alignment horizontal="justify" vertical="top" wrapText="1"/>
    </xf>
    <xf numFmtId="0" fontId="2" fillId="3" borderId="3" xfId="0" applyFont="1" applyFill="1" applyBorder="1" applyAlignment="1" applyProtection="1">
      <alignment horizontal="justify" vertical="top" wrapText="1"/>
    </xf>
    <xf numFmtId="0" fontId="2" fillId="3" borderId="5" xfId="0" applyFont="1" applyFill="1" applyBorder="1" applyAlignment="1" applyProtection="1">
      <alignment horizontal="left" vertical="top" wrapText="1" indent="3"/>
    </xf>
    <xf numFmtId="0" fontId="2" fillId="3" borderId="0" xfId="0" applyFont="1" applyFill="1" applyBorder="1" applyAlignment="1" applyProtection="1">
      <alignment horizontal="left" vertical="top" wrapText="1" indent="3"/>
    </xf>
    <xf numFmtId="0" fontId="2" fillId="3" borderId="3" xfId="0" applyFont="1" applyFill="1" applyBorder="1" applyAlignment="1" applyProtection="1">
      <alignment horizontal="left" vertical="top" wrapText="1" indent="3"/>
    </xf>
    <xf numFmtId="0" fontId="75" fillId="3" borderId="5" xfId="0" applyFont="1" applyFill="1" applyBorder="1" applyAlignment="1" applyProtection="1">
      <alignment horizontal="center" vertical="center" wrapText="1"/>
    </xf>
    <xf numFmtId="0" fontId="75" fillId="3" borderId="0" xfId="0" applyFont="1" applyFill="1" applyBorder="1" applyAlignment="1" applyProtection="1">
      <alignment horizontal="center" vertical="center" wrapText="1"/>
    </xf>
    <xf numFmtId="0" fontId="75" fillId="3" borderId="3" xfId="0" applyFont="1" applyFill="1" applyBorder="1" applyAlignment="1" applyProtection="1">
      <alignment horizontal="center" vertical="center" wrapText="1"/>
    </xf>
    <xf numFmtId="0" fontId="22" fillId="3" borderId="6" xfId="0" applyFont="1" applyFill="1" applyBorder="1" applyAlignment="1" applyProtection="1">
      <alignment horizontal="justify" vertical="top" wrapText="1"/>
    </xf>
    <xf numFmtId="0" fontId="22" fillId="3" borderId="7" xfId="0" applyFont="1" applyFill="1" applyBorder="1" applyAlignment="1" applyProtection="1">
      <alignment horizontal="justify" vertical="top" wrapText="1"/>
    </xf>
    <xf numFmtId="0" fontId="22" fillId="3" borderId="4" xfId="0" applyFont="1" applyFill="1" applyBorder="1" applyAlignment="1" applyProtection="1">
      <alignment horizontal="justify"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4" xfId="0" applyFont="1" applyBorder="1" applyAlignment="1">
      <alignment vertical="top" wrapText="1"/>
    </xf>
    <xf numFmtId="0" fontId="63" fillId="0" borderId="6" xfId="0" applyNumberFormat="1" applyFont="1" applyBorder="1" applyAlignment="1">
      <alignment horizontal="right" vertical="center" wrapText="1"/>
    </xf>
    <xf numFmtId="0" fontId="63" fillId="0" borderId="7" xfId="0" applyNumberFormat="1" applyFont="1" applyBorder="1" applyAlignment="1">
      <alignment horizontal="right" vertical="center" wrapText="1"/>
    </xf>
    <xf numFmtId="0" fontId="86" fillId="0" borderId="5" xfId="1" applyFont="1" applyBorder="1" applyAlignment="1" applyProtection="1">
      <alignment horizontal="center" vertical="center" wrapText="1"/>
    </xf>
    <xf numFmtId="0" fontId="86" fillId="0" borderId="0" xfId="1" applyFont="1" applyBorder="1" applyAlignment="1" applyProtection="1">
      <alignment horizontal="center" vertical="center" wrapText="1"/>
    </xf>
    <xf numFmtId="0" fontId="86" fillId="0" borderId="3" xfId="1" applyFont="1" applyBorder="1" applyAlignment="1" applyProtection="1">
      <alignment horizontal="center" vertical="center" wrapText="1"/>
    </xf>
    <xf numFmtId="0" fontId="7" fillId="3" borderId="0" xfId="0" quotePrefix="1" applyFont="1" applyFill="1" applyBorder="1" applyAlignment="1" applyProtection="1">
      <alignment horizontal="justify" vertical="center" wrapText="1"/>
    </xf>
    <xf numFmtId="0" fontId="7" fillId="3" borderId="0" xfId="0" applyFont="1" applyFill="1" applyBorder="1" applyAlignment="1" applyProtection="1">
      <alignment horizontal="justify" vertical="center" wrapText="1"/>
    </xf>
    <xf numFmtId="14" fontId="2" fillId="0" borderId="18" xfId="0" applyNumberFormat="1" applyFont="1" applyBorder="1" applyAlignment="1" applyProtection="1">
      <alignment horizontal="center" vertical="top" wrapText="1"/>
      <protection locked="0"/>
    </xf>
    <xf numFmtId="14" fontId="2" fillId="0" borderId="12" xfId="0" applyNumberFormat="1" applyFont="1" applyBorder="1" applyAlignment="1" applyProtection="1">
      <alignment horizontal="center" vertical="top" wrapText="1"/>
      <protection locked="0"/>
    </xf>
    <xf numFmtId="0" fontId="74" fillId="3" borderId="0" xfId="0" applyFont="1" applyFill="1" applyBorder="1" applyAlignment="1" applyProtection="1">
      <alignment vertical="top" wrapText="1"/>
    </xf>
    <xf numFmtId="0" fontId="7" fillId="3" borderId="0" xfId="0" quotePrefix="1" applyFont="1" applyFill="1" applyBorder="1" applyAlignment="1" applyProtection="1">
      <alignment horizontal="justify" vertical="top" wrapText="1"/>
    </xf>
    <xf numFmtId="0" fontId="7" fillId="3" borderId="0" xfId="0" applyFont="1" applyFill="1" applyBorder="1" applyAlignment="1" applyProtection="1">
      <alignment horizontal="justify" vertical="top" wrapText="1"/>
    </xf>
    <xf numFmtId="0" fontId="23" fillId="0" borderId="5"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3" fillId="0" borderId="3" xfId="0" applyFont="1" applyBorder="1" applyAlignment="1" applyProtection="1">
      <alignment horizontal="left" vertical="center" wrapText="1"/>
    </xf>
    <xf numFmtId="0" fontId="23" fillId="0" borderId="6" xfId="0" applyFont="1" applyBorder="1" applyAlignment="1" applyProtection="1">
      <alignment horizontal="left"/>
    </xf>
    <xf numFmtId="0" fontId="23" fillId="0" borderId="7" xfId="0" applyFont="1" applyBorder="1" applyAlignment="1" applyProtection="1">
      <alignment horizontal="left"/>
    </xf>
    <xf numFmtId="0" fontId="23" fillId="0" borderId="4" xfId="0" applyFont="1" applyBorder="1" applyAlignment="1" applyProtection="1">
      <alignment horizontal="left"/>
    </xf>
    <xf numFmtId="0" fontId="2" fillId="0" borderId="12" xfId="0" applyFont="1" applyBorder="1" applyAlignment="1" applyProtection="1">
      <alignment horizontal="center" vertical="top" wrapText="1"/>
      <protection locked="0"/>
    </xf>
    <xf numFmtId="164" fontId="2" fillId="0" borderId="12" xfId="0" applyNumberFormat="1" applyFont="1" applyBorder="1" applyAlignment="1" applyProtection="1">
      <alignment horizontal="center" vertical="top" wrapText="1"/>
      <protection locked="0"/>
    </xf>
    <xf numFmtId="164" fontId="2" fillId="0" borderId="19" xfId="0" applyNumberFormat="1" applyFont="1" applyBorder="1" applyAlignment="1" applyProtection="1">
      <alignment horizontal="center" vertical="top" wrapText="1"/>
      <protection locked="0"/>
    </xf>
    <xf numFmtId="0" fontId="11" fillId="0" borderId="18" xfId="0" applyFont="1" applyBorder="1" applyAlignment="1" applyProtection="1">
      <alignment horizontal="center" vertical="top" wrapText="1"/>
    </xf>
    <xf numFmtId="0" fontId="11" fillId="0" borderId="12" xfId="0" applyFont="1" applyBorder="1" applyAlignment="1" applyProtection="1">
      <alignment horizontal="center" vertical="top" wrapText="1"/>
    </xf>
    <xf numFmtId="164" fontId="0" fillId="0" borderId="12" xfId="0" applyNumberFormat="1" applyBorder="1" applyAlignment="1" applyProtection="1">
      <alignment horizontal="center" vertical="top" wrapText="1"/>
    </xf>
    <xf numFmtId="164" fontId="0" fillId="0" borderId="19" xfId="0" applyNumberFormat="1" applyBorder="1" applyAlignment="1" applyProtection="1">
      <alignment horizontal="center" vertical="top" wrapText="1"/>
    </xf>
    <xf numFmtId="0" fontId="7" fillId="3" borderId="5" xfId="0" applyFont="1" applyFill="1" applyBorder="1" applyAlignment="1" applyProtection="1">
      <alignment horizontal="justify" vertical="top" wrapText="1"/>
    </xf>
    <xf numFmtId="0" fontId="7" fillId="3" borderId="3" xfId="0" applyFont="1" applyFill="1" applyBorder="1" applyAlignment="1" applyProtection="1">
      <alignment horizontal="justify" vertical="top" wrapText="1"/>
    </xf>
    <xf numFmtId="0" fontId="14" fillId="0" borderId="5" xfId="0" applyFont="1" applyBorder="1" applyAlignment="1" applyProtection="1">
      <alignment horizontal="center" vertical="top" wrapText="1"/>
    </xf>
    <xf numFmtId="0" fontId="14" fillId="0" borderId="0" xfId="0" applyFont="1" applyBorder="1" applyAlignment="1" applyProtection="1">
      <alignment horizontal="center" vertical="top" wrapText="1"/>
    </xf>
    <xf numFmtId="0" fontId="14" fillId="0" borderId="3" xfId="0" applyFont="1" applyBorder="1" applyAlignment="1" applyProtection="1">
      <alignment horizontal="center" vertical="top" wrapText="1"/>
    </xf>
    <xf numFmtId="0" fontId="2" fillId="0" borderId="5" xfId="0" applyFont="1" applyBorder="1" applyAlignment="1" applyProtection="1">
      <alignment vertical="top" wrapText="1"/>
    </xf>
    <xf numFmtId="0" fontId="2" fillId="0" borderId="0" xfId="0" applyFont="1" applyBorder="1" applyAlignment="1" applyProtection="1">
      <alignment vertical="top" wrapText="1"/>
    </xf>
    <xf numFmtId="0" fontId="2" fillId="0" borderId="3" xfId="0" applyFont="1" applyBorder="1" applyAlignment="1" applyProtection="1">
      <alignment vertical="top" wrapText="1"/>
    </xf>
    <xf numFmtId="0" fontId="23" fillId="0" borderId="5" xfId="0" applyFont="1" applyBorder="1" applyAlignment="1" applyProtection="1">
      <alignment horizontal="left" vertical="center"/>
    </xf>
    <xf numFmtId="0" fontId="23" fillId="0" borderId="0" xfId="0" applyFont="1" applyBorder="1" applyAlignment="1" applyProtection="1">
      <alignment horizontal="left" vertical="center"/>
    </xf>
    <xf numFmtId="0" fontId="23" fillId="0" borderId="3" xfId="0" applyFont="1" applyBorder="1" applyAlignment="1" applyProtection="1">
      <alignment horizontal="left" vertical="center"/>
    </xf>
    <xf numFmtId="0" fontId="0" fillId="0" borderId="5" xfId="0" applyBorder="1" applyAlignment="1" applyProtection="1">
      <alignment horizontal="center"/>
    </xf>
    <xf numFmtId="0" fontId="0" fillId="0" borderId="3" xfId="0" applyBorder="1" applyAlignment="1" applyProtection="1">
      <alignment horizontal="center"/>
    </xf>
    <xf numFmtId="14" fontId="30" fillId="0" borderId="38" xfId="0" applyNumberFormat="1" applyFont="1" applyFill="1" applyBorder="1" applyAlignment="1" applyProtection="1">
      <alignment horizontal="center" vertical="center" wrapText="1"/>
      <protection locked="0"/>
    </xf>
    <xf numFmtId="0" fontId="30" fillId="0" borderId="38" xfId="0" applyFont="1" applyBorder="1" applyAlignment="1" applyProtection="1">
      <alignment horizontal="left" vertical="center" wrapText="1"/>
      <protection locked="0"/>
    </xf>
    <xf numFmtId="0" fontId="15" fillId="0" borderId="5" xfId="0" applyFont="1" applyBorder="1" applyAlignment="1" applyProtection="1">
      <alignment horizontal="justify" vertical="top" wrapText="1"/>
    </xf>
    <xf numFmtId="0" fontId="15" fillId="0" borderId="0" xfId="0" applyFont="1" applyBorder="1" applyAlignment="1" applyProtection="1">
      <alignment horizontal="justify" vertical="top" wrapText="1"/>
    </xf>
    <xf numFmtId="0" fontId="15" fillId="0" borderId="3" xfId="0" applyFont="1" applyBorder="1" applyAlignment="1" applyProtection="1">
      <alignment horizontal="justify" vertical="top" wrapText="1"/>
    </xf>
    <xf numFmtId="0" fontId="80" fillId="0" borderId="5" xfId="0" applyFont="1" applyBorder="1" applyAlignment="1" applyProtection="1">
      <alignment horizontal="left" vertical="top" wrapText="1" indent="1"/>
    </xf>
    <xf numFmtId="0" fontId="80" fillId="0" borderId="0" xfId="0" applyFont="1" applyBorder="1" applyAlignment="1" applyProtection="1">
      <alignment horizontal="left" vertical="top" wrapText="1" indent="1"/>
    </xf>
    <xf numFmtId="0" fontId="80" fillId="0" borderId="3" xfId="0" applyFont="1" applyBorder="1" applyAlignment="1" applyProtection="1">
      <alignment horizontal="left" vertical="top" wrapText="1" indent="1"/>
    </xf>
    <xf numFmtId="0" fontId="29" fillId="0" borderId="5" xfId="0" applyFont="1" applyBorder="1" applyAlignment="1" applyProtection="1">
      <alignment vertical="center"/>
    </xf>
    <xf numFmtId="0" fontId="29" fillId="0" borderId="0" xfId="0" applyFont="1" applyBorder="1" applyAlignment="1" applyProtection="1">
      <alignment vertical="center"/>
    </xf>
    <xf numFmtId="0" fontId="29" fillId="0" borderId="3" xfId="0" applyFont="1" applyBorder="1" applyAlignment="1" applyProtection="1">
      <alignment vertical="center"/>
    </xf>
    <xf numFmtId="0" fontId="41" fillId="0" borderId="5"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3" xfId="0" applyFont="1" applyFill="1" applyBorder="1" applyAlignment="1" applyProtection="1">
      <alignment horizontal="center" vertical="center" wrapText="1"/>
    </xf>
    <xf numFmtId="0" fontId="3" fillId="0" borderId="12" xfId="0" applyFont="1" applyBorder="1" applyAlignment="1" applyProtection="1">
      <alignment horizontal="center" vertical="top" wrapText="1"/>
    </xf>
    <xf numFmtId="0" fontId="3" fillId="0" borderId="19" xfId="0" applyFont="1" applyBorder="1" applyAlignment="1" applyProtection="1">
      <alignment horizontal="center" vertical="top" wrapText="1"/>
    </xf>
    <xf numFmtId="0" fontId="83" fillId="0" borderId="0" xfId="0" applyFont="1" applyBorder="1" applyAlignment="1" applyProtection="1">
      <alignment horizontal="left" vertical="center" wrapText="1"/>
    </xf>
    <xf numFmtId="0" fontId="82" fillId="0" borderId="0" xfId="0" applyFont="1" applyBorder="1" applyAlignment="1" applyProtection="1">
      <alignment horizontal="left" vertical="center" wrapText="1"/>
    </xf>
    <xf numFmtId="0" fontId="83" fillId="0" borderId="3" xfId="0" applyFont="1" applyBorder="1" applyAlignment="1" applyProtection="1">
      <alignment horizontal="left" vertical="center" wrapText="1"/>
    </xf>
    <xf numFmtId="0" fontId="44" fillId="0" borderId="5" xfId="0" applyFont="1" applyBorder="1" applyAlignment="1" applyProtection="1">
      <alignment horizontal="center"/>
    </xf>
    <xf numFmtId="0" fontId="44" fillId="0" borderId="0" xfId="0" applyFont="1" applyBorder="1" applyAlignment="1" applyProtection="1">
      <alignment horizontal="center"/>
    </xf>
    <xf numFmtId="164" fontId="2" fillId="0" borderId="13" xfId="0" applyNumberFormat="1" applyFont="1" applyBorder="1" applyAlignment="1" applyProtection="1">
      <alignment horizontal="center" vertical="top" wrapText="1"/>
      <protection locked="0"/>
    </xf>
    <xf numFmtId="164" fontId="2" fillId="0" borderId="20" xfId="0" applyNumberFormat="1" applyFont="1" applyBorder="1" applyAlignment="1" applyProtection="1">
      <alignment horizontal="center" vertical="top" wrapText="1"/>
      <protection locked="0"/>
    </xf>
    <xf numFmtId="0" fontId="79" fillId="3" borderId="0" xfId="0" applyFont="1" applyFill="1" applyBorder="1" applyAlignment="1" applyProtection="1">
      <alignment horizontal="center" vertical="top" wrapText="1"/>
    </xf>
    <xf numFmtId="0" fontId="79" fillId="3" borderId="3" xfId="0" applyFont="1" applyFill="1" applyBorder="1" applyAlignment="1" applyProtection="1">
      <alignment horizontal="center" vertical="top" wrapText="1"/>
    </xf>
    <xf numFmtId="0" fontId="3" fillId="0" borderId="18" xfId="0" applyFont="1" applyBorder="1" applyAlignment="1" applyProtection="1">
      <alignment horizontal="center" vertical="top" wrapText="1"/>
    </xf>
    <xf numFmtId="0" fontId="68" fillId="0" borderId="0" xfId="0" applyFont="1" applyBorder="1" applyAlignment="1" applyProtection="1">
      <alignment horizontal="center" vertical="center" wrapText="1"/>
    </xf>
    <xf numFmtId="0" fontId="68" fillId="0" borderId="3" xfId="0" applyFont="1" applyBorder="1" applyAlignment="1" applyProtection="1">
      <alignment horizontal="center" vertical="center" wrapText="1"/>
    </xf>
    <xf numFmtId="0" fontId="76" fillId="11" borderId="8" xfId="0" applyFont="1" applyFill="1" applyBorder="1" applyAlignment="1" applyProtection="1">
      <alignment horizontal="left" vertical="center" wrapText="1" indent="1"/>
    </xf>
    <xf numFmtId="0" fontId="76" fillId="11" borderId="9" xfId="0" applyFont="1" applyFill="1" applyBorder="1" applyAlignment="1" applyProtection="1">
      <alignment horizontal="left" vertical="center" wrapText="1" indent="1"/>
    </xf>
    <xf numFmtId="0" fontId="76" fillId="11" borderId="1" xfId="0" applyFont="1" applyFill="1" applyBorder="1" applyAlignment="1" applyProtection="1">
      <alignment horizontal="left" vertical="center" wrapText="1" indent="1"/>
    </xf>
    <xf numFmtId="0" fontId="15" fillId="0" borderId="10" xfId="0" applyFont="1" applyBorder="1" applyAlignment="1" applyProtection="1">
      <alignment horizontal="justify" vertical="top" wrapText="1"/>
    </xf>
    <xf numFmtId="0" fontId="15" fillId="0" borderId="11" xfId="0" applyFont="1" applyBorder="1" applyAlignment="1" applyProtection="1">
      <alignment horizontal="justify" vertical="top" wrapText="1"/>
    </xf>
    <xf numFmtId="0" fontId="15" fillId="0" borderId="2" xfId="0" applyFont="1" applyBorder="1" applyAlignment="1" applyProtection="1">
      <alignment horizontal="justify" vertical="top" wrapText="1"/>
    </xf>
    <xf numFmtId="0" fontId="83" fillId="3" borderId="0" xfId="0" applyFont="1" applyFill="1" applyBorder="1" applyAlignment="1" applyProtection="1">
      <alignment vertical="center" wrapText="1"/>
    </xf>
    <xf numFmtId="0" fontId="83" fillId="3" borderId="0" xfId="0" applyFont="1" applyFill="1" applyBorder="1" applyAlignment="1" applyProtection="1">
      <alignment vertical="top" wrapText="1"/>
    </xf>
    <xf numFmtId="0" fontId="87" fillId="0" borderId="0" xfId="0" quotePrefix="1" applyFont="1" applyBorder="1" applyAlignment="1" applyProtection="1">
      <alignment vertical="center" wrapText="1"/>
      <protection locked="0"/>
    </xf>
    <xf numFmtId="0" fontId="55" fillId="3" borderId="0" xfId="0" applyFont="1" applyFill="1" applyBorder="1" applyAlignment="1" applyProtection="1">
      <alignment horizontal="center" vertical="center" wrapText="1"/>
    </xf>
    <xf numFmtId="0" fontId="63" fillId="0" borderId="11" xfId="0" applyNumberFormat="1" applyFont="1" applyBorder="1" applyAlignment="1" applyProtection="1">
      <alignment horizontal="right" vertical="center" wrapText="1"/>
    </xf>
    <xf numFmtId="0" fontId="40" fillId="4" borderId="9" xfId="0" applyFont="1" applyFill="1" applyBorder="1" applyAlignment="1" applyProtection="1">
      <alignment vertical="top" wrapText="1"/>
    </xf>
    <xf numFmtId="0" fontId="14" fillId="3" borderId="11" xfId="0" applyFont="1" applyFill="1" applyBorder="1" applyAlignment="1" applyProtection="1">
      <alignment horizontal="justify" vertical="top" wrapText="1"/>
    </xf>
    <xf numFmtId="0" fontId="41" fillId="0" borderId="0" xfId="0" applyFont="1" applyBorder="1" applyAlignment="1" applyProtection="1">
      <alignment horizontal="center" vertical="center" wrapText="1"/>
    </xf>
    <xf numFmtId="0" fontId="36" fillId="0" borderId="7" xfId="0" applyFont="1" applyBorder="1" applyAlignment="1" applyProtection="1">
      <alignment horizontal="left" vertical="center"/>
    </xf>
    <xf numFmtId="0" fontId="1" fillId="3" borderId="0" xfId="0" applyFont="1" applyFill="1" applyBorder="1" applyAlignment="1" applyProtection="1">
      <alignment vertical="top" wrapText="1"/>
    </xf>
    <xf numFmtId="14" fontId="30" fillId="0" borderId="38" xfId="0" applyNumberFormat="1" applyFont="1" applyFill="1" applyBorder="1" applyAlignment="1" applyProtection="1">
      <alignment horizontal="left" vertical="center" wrapText="1"/>
      <protection locked="0"/>
    </xf>
  </cellXfs>
  <cellStyles count="2">
    <cellStyle name="Lien hypertexte" xfId="1" builtinId="8"/>
    <cellStyle name="Normal" xfId="0" builtinId="0"/>
  </cellStyles>
  <dxfs count="112">
    <dxf>
      <fill>
        <patternFill patternType="lightUp">
          <fgColor theme="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lightUp">
          <fgColor theme="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lightUp">
          <fgColor auto="1"/>
          <bgColor theme="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lightUp"/>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lightUp">
          <fgColor theme="1"/>
        </patternFill>
      </fill>
    </dxf>
    <dxf>
      <fill>
        <patternFill patternType="lightUp">
          <fgColor theme="1"/>
        </patternFill>
      </fill>
    </dxf>
    <dxf>
      <fill>
        <patternFill patternType="lightUp">
          <fgColor auto="1"/>
        </patternFill>
      </fill>
    </dxf>
    <dxf>
      <fill>
        <patternFill patternType="lightUp">
          <f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lightUp">
          <fgColor auto="1"/>
        </patternFill>
      </fill>
    </dxf>
    <dxf>
      <fill>
        <patternFill patternType="lightUp">
          <fgColor auto="1"/>
          <bgColor theme="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lightUp">
          <f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tint="-0.499984740745262"/>
      </font>
      <fill>
        <patternFill patternType="lightUp">
          <fgColor theme="1"/>
          <bgColor theme="0" tint="-4.9989318521683403E-2"/>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A$18" lockText="1" noThreeD="1"/>
</file>

<file path=xl/ctrlProps/ctrlProp10.xml><?xml version="1.0" encoding="utf-8"?>
<formControlPr xmlns="http://schemas.microsoft.com/office/spreadsheetml/2009/9/main" objectType="CheckBox" fmlaLink="$A$39" lockText="1" noThreeD="1"/>
</file>

<file path=xl/ctrlProps/ctrlProp11.xml><?xml version="1.0" encoding="utf-8"?>
<formControlPr xmlns="http://schemas.microsoft.com/office/spreadsheetml/2009/9/main" objectType="CheckBox" fmlaLink="$A$40" lockText="1" noThreeD="1"/>
</file>

<file path=xl/ctrlProps/ctrlProp12.xml><?xml version="1.0" encoding="utf-8"?>
<formControlPr xmlns="http://schemas.microsoft.com/office/spreadsheetml/2009/9/main" objectType="CheckBox" fmlaLink="$A$42" lockText="1" noThreeD="1"/>
</file>

<file path=xl/ctrlProps/ctrlProp13.xml><?xml version="1.0" encoding="utf-8"?>
<formControlPr xmlns="http://schemas.microsoft.com/office/spreadsheetml/2009/9/main" objectType="CheckBox" fmlaLink="$A$41" lockText="1" noThreeD="1"/>
</file>

<file path=xl/ctrlProps/ctrlProp14.xml><?xml version="1.0" encoding="utf-8"?>
<formControlPr xmlns="http://schemas.microsoft.com/office/spreadsheetml/2009/9/main" objectType="CheckBox" fmlaLink="$A$22" lockText="1" noThreeD="1"/>
</file>

<file path=xl/ctrlProps/ctrlProp15.xml><?xml version="1.0" encoding="utf-8"?>
<formControlPr xmlns="http://schemas.microsoft.com/office/spreadsheetml/2009/9/main" objectType="CheckBox" fmlaLink="$B$17" lockText="1" noThreeD="1"/>
</file>

<file path=xl/ctrlProps/ctrlProp16.xml><?xml version="1.0" encoding="utf-8"?>
<formControlPr xmlns="http://schemas.microsoft.com/office/spreadsheetml/2009/9/main" objectType="CheckBox" fmlaLink="$B$18" lockText="1" noThreeD="1"/>
</file>

<file path=xl/ctrlProps/ctrlProp17.xml><?xml version="1.0" encoding="utf-8"?>
<formControlPr xmlns="http://schemas.microsoft.com/office/spreadsheetml/2009/9/main" objectType="CheckBox" fmlaLink="$B$19" lockText="1" noThreeD="1"/>
</file>

<file path=xl/ctrlProps/ctrlProp18.xml><?xml version="1.0" encoding="utf-8"?>
<formControlPr xmlns="http://schemas.microsoft.com/office/spreadsheetml/2009/9/main" objectType="CheckBox" fmlaLink="$B$20" lockText="1" noThreeD="1"/>
</file>

<file path=xl/ctrlProps/ctrlProp19.xml><?xml version="1.0" encoding="utf-8"?>
<formControlPr xmlns="http://schemas.microsoft.com/office/spreadsheetml/2009/9/main" objectType="CheckBox" fmlaLink="$B$21" lockText="1" noThreeD="1"/>
</file>

<file path=xl/ctrlProps/ctrlProp2.xml><?xml version="1.0" encoding="utf-8"?>
<formControlPr xmlns="http://schemas.microsoft.com/office/spreadsheetml/2009/9/main" objectType="CheckBox" fmlaLink="$A$19" lockText="1" noThreeD="1"/>
</file>

<file path=xl/ctrlProps/ctrlProp20.xml><?xml version="1.0" encoding="utf-8"?>
<formControlPr xmlns="http://schemas.microsoft.com/office/spreadsheetml/2009/9/main" objectType="CheckBox" fmlaLink="$A$26" lockText="1" noThreeD="1"/>
</file>

<file path=xl/ctrlProps/ctrlProp21.xml><?xml version="1.0" encoding="utf-8"?>
<formControlPr xmlns="http://schemas.microsoft.com/office/spreadsheetml/2009/9/main" objectType="CheckBox" fmlaLink="$A$27" lockText="1" noThreeD="1"/>
</file>

<file path=xl/ctrlProps/ctrlProp22.xml><?xml version="1.0" encoding="utf-8"?>
<formControlPr xmlns="http://schemas.microsoft.com/office/spreadsheetml/2009/9/main" objectType="CheckBox" fmlaLink="$A$28" lockText="1" noThreeD="1"/>
</file>

<file path=xl/ctrlProps/ctrlProp23.xml><?xml version="1.0" encoding="utf-8"?>
<formControlPr xmlns="http://schemas.microsoft.com/office/spreadsheetml/2009/9/main" objectType="CheckBox" fmlaLink="$A$29" lockText="1" noThreeD="1"/>
</file>

<file path=xl/ctrlProps/ctrlProp24.xml><?xml version="1.0" encoding="utf-8"?>
<formControlPr xmlns="http://schemas.microsoft.com/office/spreadsheetml/2009/9/main" objectType="CheckBox" fmlaLink="$A$30" lockText="1" noThreeD="1"/>
</file>

<file path=xl/ctrlProps/ctrlProp25.xml><?xml version="1.0" encoding="utf-8"?>
<formControlPr xmlns="http://schemas.microsoft.com/office/spreadsheetml/2009/9/main" objectType="CheckBox" fmlaLink="$A$16" lockText="1" noThreeD="1"/>
</file>

<file path=xl/ctrlProps/ctrlProp26.xml><?xml version="1.0" encoding="utf-8"?>
<formControlPr xmlns="http://schemas.microsoft.com/office/spreadsheetml/2009/9/main" objectType="CheckBox" fmlaLink="$A$31" lockText="1" noThreeD="1"/>
</file>

<file path=xl/ctrlProps/ctrlProp3.xml><?xml version="1.0" encoding="utf-8"?>
<formControlPr xmlns="http://schemas.microsoft.com/office/spreadsheetml/2009/9/main" objectType="CheckBox" fmlaLink="$A$20" lockText="1" noThreeD="1"/>
</file>

<file path=xl/ctrlProps/ctrlProp4.xml><?xml version="1.0" encoding="utf-8"?>
<formControlPr xmlns="http://schemas.microsoft.com/office/spreadsheetml/2009/9/main" objectType="CheckBox" fmlaLink="$A$21" lockText="1" noThreeD="1"/>
</file>

<file path=xl/ctrlProps/ctrlProp5.xml><?xml version="1.0" encoding="utf-8"?>
<formControlPr xmlns="http://schemas.microsoft.com/office/spreadsheetml/2009/9/main" objectType="CheckBox" fmlaLink="$A$24" lockText="1" noThreeD="1"/>
</file>

<file path=xl/ctrlProps/ctrlProp6.xml><?xml version="1.0" encoding="utf-8"?>
<formControlPr xmlns="http://schemas.microsoft.com/office/spreadsheetml/2009/9/main" objectType="CheckBox" fmlaLink="$A$25" lockText="1" noThreeD="1"/>
</file>

<file path=xl/ctrlProps/ctrlProp7.xml><?xml version="1.0" encoding="utf-8"?>
<formControlPr xmlns="http://schemas.microsoft.com/office/spreadsheetml/2009/9/main" objectType="CheckBox" fmlaLink="$A$26" lockText="1" noThreeD="1"/>
</file>

<file path=xl/ctrlProps/ctrlProp8.xml><?xml version="1.0" encoding="utf-8"?>
<formControlPr xmlns="http://schemas.microsoft.com/office/spreadsheetml/2009/9/main" objectType="CheckBox" fmlaLink="$A$37" lockText="1" noThreeD="1"/>
</file>

<file path=xl/ctrlProps/ctrlProp9.xml><?xml version="1.0" encoding="utf-8"?>
<formControlPr xmlns="http://schemas.microsoft.com/office/spreadsheetml/2009/9/main" objectType="CheckBox" fmlaLink="$A$3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257174</xdr:colOff>
      <xdr:row>0</xdr:row>
      <xdr:rowOff>152400</xdr:rowOff>
    </xdr:from>
    <xdr:to>
      <xdr:col>4</xdr:col>
      <xdr:colOff>285749</xdr:colOff>
      <xdr:row>3</xdr:row>
      <xdr:rowOff>99806</xdr:rowOff>
    </xdr:to>
    <xdr:pic>
      <xdr:nvPicPr>
        <xdr:cNvPr id="7" name="Image 6"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0</xdr:row>
      <xdr:rowOff>152400</xdr:rowOff>
    </xdr:from>
    <xdr:to>
      <xdr:col>4</xdr:col>
      <xdr:colOff>285749</xdr:colOff>
      <xdr:row>3</xdr:row>
      <xdr:rowOff>99806</xdr:rowOff>
    </xdr:to>
    <xdr:pic>
      <xdr:nvPicPr>
        <xdr:cNvPr id="4" name="Image 3"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257174</xdr:colOff>
      <xdr:row>0</xdr:row>
      <xdr:rowOff>152400</xdr:rowOff>
    </xdr:from>
    <xdr:to>
      <xdr:col>4</xdr:col>
      <xdr:colOff>285749</xdr:colOff>
      <xdr:row>3</xdr:row>
      <xdr:rowOff>99806</xdr:rowOff>
    </xdr:to>
    <xdr:pic>
      <xdr:nvPicPr>
        <xdr:cNvPr id="2" name="Image 1"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0</xdr:row>
      <xdr:rowOff>152400</xdr:rowOff>
    </xdr:from>
    <xdr:to>
      <xdr:col>4</xdr:col>
      <xdr:colOff>285749</xdr:colOff>
      <xdr:row>3</xdr:row>
      <xdr:rowOff>99806</xdr:rowOff>
    </xdr:to>
    <xdr:pic>
      <xdr:nvPicPr>
        <xdr:cNvPr id="3" name="Image 2"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257174</xdr:colOff>
      <xdr:row>0</xdr:row>
      <xdr:rowOff>152400</xdr:rowOff>
    </xdr:from>
    <xdr:to>
      <xdr:col>4</xdr:col>
      <xdr:colOff>285749</xdr:colOff>
      <xdr:row>3</xdr:row>
      <xdr:rowOff>99806</xdr:rowOff>
    </xdr:to>
    <xdr:pic>
      <xdr:nvPicPr>
        <xdr:cNvPr id="2" name="Image 1"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0</xdr:row>
      <xdr:rowOff>152400</xdr:rowOff>
    </xdr:from>
    <xdr:to>
      <xdr:col>4</xdr:col>
      <xdr:colOff>285749</xdr:colOff>
      <xdr:row>3</xdr:row>
      <xdr:rowOff>99806</xdr:rowOff>
    </xdr:to>
    <xdr:pic>
      <xdr:nvPicPr>
        <xdr:cNvPr id="3" name="Image 2"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257174</xdr:colOff>
      <xdr:row>0</xdr:row>
      <xdr:rowOff>152400</xdr:rowOff>
    </xdr:from>
    <xdr:to>
      <xdr:col>4</xdr:col>
      <xdr:colOff>285749</xdr:colOff>
      <xdr:row>3</xdr:row>
      <xdr:rowOff>99806</xdr:rowOff>
    </xdr:to>
    <xdr:pic>
      <xdr:nvPicPr>
        <xdr:cNvPr id="2" name="Image 1"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0</xdr:row>
      <xdr:rowOff>152400</xdr:rowOff>
    </xdr:from>
    <xdr:to>
      <xdr:col>4</xdr:col>
      <xdr:colOff>285749</xdr:colOff>
      <xdr:row>3</xdr:row>
      <xdr:rowOff>99806</xdr:rowOff>
    </xdr:to>
    <xdr:pic>
      <xdr:nvPicPr>
        <xdr:cNvPr id="3" name="Image 2"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257174</xdr:colOff>
      <xdr:row>0</xdr:row>
      <xdr:rowOff>152400</xdr:rowOff>
    </xdr:from>
    <xdr:to>
      <xdr:col>4</xdr:col>
      <xdr:colOff>285749</xdr:colOff>
      <xdr:row>3</xdr:row>
      <xdr:rowOff>99806</xdr:rowOff>
    </xdr:to>
    <xdr:pic>
      <xdr:nvPicPr>
        <xdr:cNvPr id="2" name="Image 1"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0</xdr:row>
      <xdr:rowOff>152400</xdr:rowOff>
    </xdr:from>
    <xdr:to>
      <xdr:col>4</xdr:col>
      <xdr:colOff>285749</xdr:colOff>
      <xdr:row>3</xdr:row>
      <xdr:rowOff>99806</xdr:rowOff>
    </xdr:to>
    <xdr:pic>
      <xdr:nvPicPr>
        <xdr:cNvPr id="3" name="Image 2"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257174</xdr:colOff>
      <xdr:row>0</xdr:row>
      <xdr:rowOff>152400</xdr:rowOff>
    </xdr:from>
    <xdr:to>
      <xdr:col>4</xdr:col>
      <xdr:colOff>285749</xdr:colOff>
      <xdr:row>3</xdr:row>
      <xdr:rowOff>99806</xdr:rowOff>
    </xdr:to>
    <xdr:pic>
      <xdr:nvPicPr>
        <xdr:cNvPr id="2" name="Image 1"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0</xdr:row>
      <xdr:rowOff>152400</xdr:rowOff>
    </xdr:from>
    <xdr:to>
      <xdr:col>4</xdr:col>
      <xdr:colOff>285749</xdr:colOff>
      <xdr:row>3</xdr:row>
      <xdr:rowOff>99806</xdr:rowOff>
    </xdr:to>
    <xdr:pic>
      <xdr:nvPicPr>
        <xdr:cNvPr id="3" name="Image 2"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17</xdr:row>
          <xdr:rowOff>57150</xdr:rowOff>
        </xdr:from>
        <xdr:to>
          <xdr:col>0</xdr:col>
          <xdr:colOff>495300</xdr:colOff>
          <xdr:row>17</xdr:row>
          <xdr:rowOff>276225</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xdr:row>
          <xdr:rowOff>85725</xdr:rowOff>
        </xdr:from>
        <xdr:to>
          <xdr:col>0</xdr:col>
          <xdr:colOff>495300</xdr:colOff>
          <xdr:row>18</xdr:row>
          <xdr:rowOff>304800</xdr:rowOff>
        </xdr:to>
        <xdr:sp macro="" textlink="">
          <xdr:nvSpPr>
            <xdr:cNvPr id="15363" name="Check Box 3" hidden="1">
              <a:extLst>
                <a:ext uri="{63B3BB69-23CF-44E3-9099-C40C66FF867C}">
                  <a14:compatExt spid="_x0000_s15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xdr:row>
          <xdr:rowOff>57150</xdr:rowOff>
        </xdr:from>
        <xdr:to>
          <xdr:col>0</xdr:col>
          <xdr:colOff>495300</xdr:colOff>
          <xdr:row>19</xdr:row>
          <xdr:rowOff>276225</xdr:rowOff>
        </xdr:to>
        <xdr:sp macro="" textlink="">
          <xdr:nvSpPr>
            <xdr:cNvPr id="15364" name="Check Box 4" hidden="1">
              <a:extLst>
                <a:ext uri="{63B3BB69-23CF-44E3-9099-C40C66FF867C}">
                  <a14:compatExt spid="_x0000_s15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76200</xdr:rowOff>
        </xdr:from>
        <xdr:to>
          <xdr:col>0</xdr:col>
          <xdr:colOff>495300</xdr:colOff>
          <xdr:row>20</xdr:row>
          <xdr:rowOff>295275</xdr:rowOff>
        </xdr:to>
        <xdr:sp macro="" textlink="">
          <xdr:nvSpPr>
            <xdr:cNvPr id="15366" name="Check Box 6" hidden="1">
              <a:extLst>
                <a:ext uri="{63B3BB69-23CF-44E3-9099-C40C66FF867C}">
                  <a14:compatExt spid="_x0000_s15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23</xdr:row>
          <xdr:rowOff>123825</xdr:rowOff>
        </xdr:from>
        <xdr:to>
          <xdr:col>0</xdr:col>
          <xdr:colOff>514350</xdr:colOff>
          <xdr:row>23</xdr:row>
          <xdr:rowOff>342900</xdr:rowOff>
        </xdr:to>
        <xdr:sp macro="" textlink="">
          <xdr:nvSpPr>
            <xdr:cNvPr id="15367" name="Check Box 7" hidden="1">
              <a:extLst>
                <a:ext uri="{63B3BB69-23CF-44E3-9099-C40C66FF867C}">
                  <a14:compatExt spid="_x0000_s15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24</xdr:row>
          <xdr:rowOff>95250</xdr:rowOff>
        </xdr:from>
        <xdr:to>
          <xdr:col>0</xdr:col>
          <xdr:colOff>514350</xdr:colOff>
          <xdr:row>24</xdr:row>
          <xdr:rowOff>314325</xdr:rowOff>
        </xdr:to>
        <xdr:sp macro="" textlink="">
          <xdr:nvSpPr>
            <xdr:cNvPr id="15368" name="Check Box 8" hidden="1">
              <a:extLst>
                <a:ext uri="{63B3BB69-23CF-44E3-9099-C40C66FF867C}">
                  <a14:compatExt spid="_x0000_s15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25</xdr:row>
          <xdr:rowOff>104775</xdr:rowOff>
        </xdr:from>
        <xdr:to>
          <xdr:col>0</xdr:col>
          <xdr:colOff>514350</xdr:colOff>
          <xdr:row>25</xdr:row>
          <xdr:rowOff>323850</xdr:rowOff>
        </xdr:to>
        <xdr:sp macro="" textlink="">
          <xdr:nvSpPr>
            <xdr:cNvPr id="15369" name="Check Box 9" hidden="1">
              <a:extLst>
                <a:ext uri="{63B3BB69-23CF-44E3-9099-C40C66FF867C}">
                  <a14:compatExt spid="_x0000_s15369"/>
                </a:ext>
              </a:extLst>
            </xdr:cNvPr>
            <xdr:cNvSpPr/>
          </xdr:nvSpPr>
          <xdr:spPr>
            <a:xfrm>
              <a:off x="0" y="0"/>
              <a:ext cx="0" cy="0"/>
            </a:xfrm>
            <a:prstGeom prst="rect">
              <a:avLst/>
            </a:prstGeom>
          </xdr:spPr>
        </xdr:sp>
        <xdr:clientData/>
      </xdr:twoCellAnchor>
    </mc:Choice>
    <mc:Fallback/>
  </mc:AlternateContent>
  <xdr:twoCellAnchor>
    <xdr:from>
      <xdr:col>1</xdr:col>
      <xdr:colOff>257174</xdr:colOff>
      <xdr:row>0</xdr:row>
      <xdr:rowOff>152400</xdr:rowOff>
    </xdr:from>
    <xdr:to>
      <xdr:col>4</xdr:col>
      <xdr:colOff>285749</xdr:colOff>
      <xdr:row>3</xdr:row>
      <xdr:rowOff>99806</xdr:rowOff>
    </xdr:to>
    <xdr:pic>
      <xdr:nvPicPr>
        <xdr:cNvPr id="9" name="Image 8"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0</xdr:row>
      <xdr:rowOff>152400</xdr:rowOff>
    </xdr:from>
    <xdr:to>
      <xdr:col>4</xdr:col>
      <xdr:colOff>285749</xdr:colOff>
      <xdr:row>3</xdr:row>
      <xdr:rowOff>99806</xdr:rowOff>
    </xdr:to>
    <xdr:pic>
      <xdr:nvPicPr>
        <xdr:cNvPr id="10" name="Image 9"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133350</xdr:colOff>
          <xdr:row>36</xdr:row>
          <xdr:rowOff>133350</xdr:rowOff>
        </xdr:from>
        <xdr:to>
          <xdr:col>0</xdr:col>
          <xdr:colOff>371475</xdr:colOff>
          <xdr:row>36</xdr:row>
          <xdr:rowOff>647700</xdr:rowOff>
        </xdr:to>
        <xdr:sp macro="" textlink="">
          <xdr:nvSpPr>
            <xdr:cNvPr id="15370" name="Check Box 10" hidden="1">
              <a:extLst>
                <a:ext uri="{63B3BB69-23CF-44E3-9099-C40C66FF867C}">
                  <a14:compatExt spid="_x0000_s15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37</xdr:row>
          <xdr:rowOff>9525</xdr:rowOff>
        </xdr:from>
        <xdr:to>
          <xdr:col>0</xdr:col>
          <xdr:colOff>371475</xdr:colOff>
          <xdr:row>37</xdr:row>
          <xdr:rowOff>276225</xdr:rowOff>
        </xdr:to>
        <xdr:sp macro="" textlink="">
          <xdr:nvSpPr>
            <xdr:cNvPr id="15371" name="Check Box 11" hidden="1">
              <a:extLst>
                <a:ext uri="{63B3BB69-23CF-44E3-9099-C40C66FF867C}">
                  <a14:compatExt spid="_x0000_s15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38</xdr:row>
          <xdr:rowOff>9525</xdr:rowOff>
        </xdr:from>
        <xdr:to>
          <xdr:col>0</xdr:col>
          <xdr:colOff>371475</xdr:colOff>
          <xdr:row>38</xdr:row>
          <xdr:rowOff>276225</xdr:rowOff>
        </xdr:to>
        <xdr:sp macro="" textlink="">
          <xdr:nvSpPr>
            <xdr:cNvPr id="15372" name="Check Box 12" hidden="1">
              <a:extLst>
                <a:ext uri="{63B3BB69-23CF-44E3-9099-C40C66FF867C}">
                  <a14:compatExt spid="_x0000_s15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39</xdr:row>
          <xdr:rowOff>57150</xdr:rowOff>
        </xdr:from>
        <xdr:to>
          <xdr:col>0</xdr:col>
          <xdr:colOff>371475</xdr:colOff>
          <xdr:row>39</xdr:row>
          <xdr:rowOff>342900</xdr:rowOff>
        </xdr:to>
        <xdr:sp macro="" textlink="">
          <xdr:nvSpPr>
            <xdr:cNvPr id="15373" name="Check Box 13" hidden="1">
              <a:extLst>
                <a:ext uri="{63B3BB69-23CF-44E3-9099-C40C66FF867C}">
                  <a14:compatExt spid="_x0000_s15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41</xdr:row>
          <xdr:rowOff>19050</xdr:rowOff>
        </xdr:from>
        <xdr:to>
          <xdr:col>0</xdr:col>
          <xdr:colOff>371475</xdr:colOff>
          <xdr:row>41</xdr:row>
          <xdr:rowOff>285750</xdr:rowOff>
        </xdr:to>
        <xdr:sp macro="" textlink="">
          <xdr:nvSpPr>
            <xdr:cNvPr id="15374" name="Check Box 14" hidden="1">
              <a:extLst>
                <a:ext uri="{63B3BB69-23CF-44E3-9099-C40C66FF867C}">
                  <a14:compatExt spid="_x0000_s15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40</xdr:row>
          <xdr:rowOff>57150</xdr:rowOff>
        </xdr:from>
        <xdr:to>
          <xdr:col>0</xdr:col>
          <xdr:colOff>371475</xdr:colOff>
          <xdr:row>40</xdr:row>
          <xdr:rowOff>342900</xdr:rowOff>
        </xdr:to>
        <xdr:sp macro="" textlink="">
          <xdr:nvSpPr>
            <xdr:cNvPr id="15375" name="Check Box 15" hidden="1">
              <a:extLst>
                <a:ext uri="{63B3BB69-23CF-44E3-9099-C40C66FF867C}">
                  <a14:compatExt spid="_x0000_s15375"/>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21</xdr:row>
          <xdr:rowOff>38100</xdr:rowOff>
        </xdr:from>
        <xdr:to>
          <xdr:col>0</xdr:col>
          <xdr:colOff>304800</xdr:colOff>
          <xdr:row>21</xdr:row>
          <xdr:rowOff>247650</xdr:rowOff>
        </xdr:to>
        <xdr:sp macro="" textlink="">
          <xdr:nvSpPr>
            <xdr:cNvPr id="17411" name="Check Box 3" hidden="1">
              <a:extLst>
                <a:ext uri="{63B3BB69-23CF-44E3-9099-C40C66FF867C}">
                  <a14:compatExt spid="_x0000_s17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16</xdr:row>
          <xdr:rowOff>190500</xdr:rowOff>
        </xdr:from>
        <xdr:to>
          <xdr:col>1</xdr:col>
          <xdr:colOff>695325</xdr:colOff>
          <xdr:row>16</xdr:row>
          <xdr:rowOff>400050</xdr:rowOff>
        </xdr:to>
        <xdr:sp macro="" textlink="">
          <xdr:nvSpPr>
            <xdr:cNvPr id="17412" name="Check Box 4" hidden="1">
              <a:extLst>
                <a:ext uri="{63B3BB69-23CF-44E3-9099-C40C66FF867C}">
                  <a14:compatExt spid="_x0000_s17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17</xdr:row>
          <xdr:rowOff>180975</xdr:rowOff>
        </xdr:from>
        <xdr:to>
          <xdr:col>1</xdr:col>
          <xdr:colOff>695325</xdr:colOff>
          <xdr:row>17</xdr:row>
          <xdr:rowOff>390525</xdr:rowOff>
        </xdr:to>
        <xdr:sp macro="" textlink="">
          <xdr:nvSpPr>
            <xdr:cNvPr id="17413" name="Check Box 5" hidden="1">
              <a:extLst>
                <a:ext uri="{63B3BB69-23CF-44E3-9099-C40C66FF867C}">
                  <a14:compatExt spid="_x0000_s17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18</xdr:row>
          <xdr:rowOff>47625</xdr:rowOff>
        </xdr:from>
        <xdr:to>
          <xdr:col>1</xdr:col>
          <xdr:colOff>695325</xdr:colOff>
          <xdr:row>18</xdr:row>
          <xdr:rowOff>257175</xdr:rowOff>
        </xdr:to>
        <xdr:sp macro="" textlink="">
          <xdr:nvSpPr>
            <xdr:cNvPr id="17414" name="Check Box 6" hidden="1">
              <a:extLst>
                <a:ext uri="{63B3BB69-23CF-44E3-9099-C40C66FF867C}">
                  <a14:compatExt spid="_x0000_s17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19</xdr:row>
          <xdr:rowOff>123825</xdr:rowOff>
        </xdr:from>
        <xdr:to>
          <xdr:col>1</xdr:col>
          <xdr:colOff>695325</xdr:colOff>
          <xdr:row>19</xdr:row>
          <xdr:rowOff>333375</xdr:rowOff>
        </xdr:to>
        <xdr:sp macro="" textlink="">
          <xdr:nvSpPr>
            <xdr:cNvPr id="17415" name="Check Box 7" hidden="1">
              <a:extLst>
                <a:ext uri="{63B3BB69-23CF-44E3-9099-C40C66FF867C}">
                  <a14:compatExt spid="_x0000_s17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20</xdr:row>
          <xdr:rowOff>85725</xdr:rowOff>
        </xdr:from>
        <xdr:to>
          <xdr:col>1</xdr:col>
          <xdr:colOff>695325</xdr:colOff>
          <xdr:row>20</xdr:row>
          <xdr:rowOff>295275</xdr:rowOff>
        </xdr:to>
        <xdr:sp macro="" textlink="">
          <xdr:nvSpPr>
            <xdr:cNvPr id="17416" name="Check Box 8" hidden="1">
              <a:extLst>
                <a:ext uri="{63B3BB69-23CF-44E3-9099-C40C66FF867C}">
                  <a14:compatExt spid="_x0000_s17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295275</xdr:rowOff>
        </xdr:from>
        <xdr:to>
          <xdr:col>0</xdr:col>
          <xdr:colOff>257175</xdr:colOff>
          <xdr:row>25</xdr:row>
          <xdr:rowOff>504825</xdr:rowOff>
        </xdr:to>
        <xdr:sp macro="" textlink="">
          <xdr:nvSpPr>
            <xdr:cNvPr id="17417" name="Check Box 9" hidden="1">
              <a:extLst>
                <a:ext uri="{63B3BB69-23CF-44E3-9099-C40C66FF867C}">
                  <a14:compatExt spid="_x0000_s17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9525</xdr:rowOff>
        </xdr:from>
        <xdr:to>
          <xdr:col>0</xdr:col>
          <xdr:colOff>257175</xdr:colOff>
          <xdr:row>26</xdr:row>
          <xdr:rowOff>219075</xdr:rowOff>
        </xdr:to>
        <xdr:sp macro="" textlink="">
          <xdr:nvSpPr>
            <xdr:cNvPr id="17418" name="Check Box 10" hidden="1">
              <a:extLst>
                <a:ext uri="{63B3BB69-23CF-44E3-9099-C40C66FF867C}">
                  <a14:compatExt spid="_x0000_s17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38100</xdr:rowOff>
        </xdr:from>
        <xdr:to>
          <xdr:col>0</xdr:col>
          <xdr:colOff>257175</xdr:colOff>
          <xdr:row>27</xdr:row>
          <xdr:rowOff>247650</xdr:rowOff>
        </xdr:to>
        <xdr:sp macro="" textlink="">
          <xdr:nvSpPr>
            <xdr:cNvPr id="17419" name="Check Box 11" hidden="1">
              <a:extLst>
                <a:ext uri="{63B3BB69-23CF-44E3-9099-C40C66FF867C}">
                  <a14:compatExt spid="_x0000_s17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114300</xdr:rowOff>
        </xdr:from>
        <xdr:to>
          <xdr:col>0</xdr:col>
          <xdr:colOff>257175</xdr:colOff>
          <xdr:row>28</xdr:row>
          <xdr:rowOff>323850</xdr:rowOff>
        </xdr:to>
        <xdr:sp macro="" textlink="">
          <xdr:nvSpPr>
            <xdr:cNvPr id="17420" name="Check Box 12" hidden="1">
              <a:extLst>
                <a:ext uri="{63B3BB69-23CF-44E3-9099-C40C66FF867C}">
                  <a14:compatExt spid="_x0000_s17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76200</xdr:rowOff>
        </xdr:from>
        <xdr:to>
          <xdr:col>0</xdr:col>
          <xdr:colOff>257175</xdr:colOff>
          <xdr:row>29</xdr:row>
          <xdr:rowOff>285750</xdr:rowOff>
        </xdr:to>
        <xdr:sp macro="" textlink="">
          <xdr:nvSpPr>
            <xdr:cNvPr id="17421" name="Check Box 13" hidden="1">
              <a:extLst>
                <a:ext uri="{63B3BB69-23CF-44E3-9099-C40C66FF867C}">
                  <a14:compatExt spid="_x0000_s17421"/>
                </a:ext>
              </a:extLst>
            </xdr:cNvPr>
            <xdr:cNvSpPr/>
          </xdr:nvSpPr>
          <xdr:spPr>
            <a:xfrm>
              <a:off x="0" y="0"/>
              <a:ext cx="0" cy="0"/>
            </a:xfrm>
            <a:prstGeom prst="rect">
              <a:avLst/>
            </a:prstGeom>
          </xdr:spPr>
        </xdr:sp>
        <xdr:clientData/>
      </xdr:twoCellAnchor>
    </mc:Choice>
    <mc:Fallback/>
  </mc:AlternateContent>
  <xdr:twoCellAnchor>
    <xdr:from>
      <xdr:col>1</xdr:col>
      <xdr:colOff>257174</xdr:colOff>
      <xdr:row>0</xdr:row>
      <xdr:rowOff>152400</xdr:rowOff>
    </xdr:from>
    <xdr:to>
      <xdr:col>4</xdr:col>
      <xdr:colOff>285749</xdr:colOff>
      <xdr:row>3</xdr:row>
      <xdr:rowOff>99806</xdr:rowOff>
    </xdr:to>
    <xdr:pic>
      <xdr:nvPicPr>
        <xdr:cNvPr id="13" name="Image 12"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0</xdr:row>
      <xdr:rowOff>152400</xdr:rowOff>
    </xdr:from>
    <xdr:to>
      <xdr:col>4</xdr:col>
      <xdr:colOff>285749</xdr:colOff>
      <xdr:row>3</xdr:row>
      <xdr:rowOff>99806</xdr:rowOff>
    </xdr:to>
    <xdr:pic>
      <xdr:nvPicPr>
        <xdr:cNvPr id="14" name="Image 13" descr="AEAP-col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4" y="152400"/>
          <a:ext cx="2314575" cy="785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15</xdr:row>
          <xdr:rowOff>47625</xdr:rowOff>
        </xdr:from>
        <xdr:to>
          <xdr:col>0</xdr:col>
          <xdr:colOff>304800</xdr:colOff>
          <xdr:row>15</xdr:row>
          <xdr:rowOff>257175</xdr:rowOff>
        </xdr:to>
        <xdr:sp macro="" textlink="">
          <xdr:nvSpPr>
            <xdr:cNvPr id="17422" name="Check Box 14" hidden="1">
              <a:extLst>
                <a:ext uri="{63B3BB69-23CF-44E3-9099-C40C66FF867C}">
                  <a14:compatExt spid="_x0000_s17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30</xdr:row>
          <xdr:rowOff>9525</xdr:rowOff>
        </xdr:from>
        <xdr:to>
          <xdr:col>0</xdr:col>
          <xdr:colOff>257175</xdr:colOff>
          <xdr:row>30</xdr:row>
          <xdr:rowOff>190500</xdr:rowOff>
        </xdr:to>
        <xdr:sp macro="" textlink="">
          <xdr:nvSpPr>
            <xdr:cNvPr id="17423" name="Check Box 15" hidden="1">
              <a:extLst>
                <a:ext uri="{63B3BB69-23CF-44E3-9099-C40C66FF867C}">
                  <a14:compatExt spid="_x0000_s174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ec.europa.eu/enterprise/enterprise_policy/sme_definition/sme_user_guide_fr.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7.xml"/><Relationship Id="rId16" Type="http://schemas.openxmlformats.org/officeDocument/2006/relationships/ctrlProp" Target="../ctrlProps/ctrlProp1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8.xml"/><Relationship Id="rId16" Type="http://schemas.openxmlformats.org/officeDocument/2006/relationships/ctrlProp" Target="../ctrlProps/ctrlProp26.xml"/><Relationship Id="rId1" Type="http://schemas.openxmlformats.org/officeDocument/2006/relationships/printerSettings" Target="../printerSettings/printerSettings8.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275"/>
  <sheetViews>
    <sheetView showGridLines="0" showWhiteSpace="0" zoomScaleNormal="100" workbookViewId="0">
      <selection activeCell="B14" sqref="B14:L14"/>
    </sheetView>
  </sheetViews>
  <sheetFormatPr baseColWidth="10" defaultColWidth="0" defaultRowHeight="15" zeroHeight="1" x14ac:dyDescent="0.25"/>
  <cols>
    <col min="1" max="12" width="11.42578125" customWidth="1"/>
    <col min="13" max="17" width="0" hidden="1" customWidth="1"/>
    <col min="18" max="16384" width="11.42578125" hidden="1"/>
  </cols>
  <sheetData>
    <row r="1" spans="1:17" s="4" customFormat="1" ht="36" customHeight="1" x14ac:dyDescent="0.25">
      <c r="A1" s="134"/>
      <c r="B1" s="135"/>
      <c r="C1" s="135"/>
      <c r="D1" s="135"/>
      <c r="E1" s="135"/>
      <c r="F1" s="136"/>
      <c r="G1" s="143" t="s">
        <v>74</v>
      </c>
      <c r="H1" s="144"/>
      <c r="I1" s="144"/>
      <c r="J1" s="144"/>
      <c r="K1" s="144"/>
      <c r="L1" s="145"/>
    </row>
    <row r="2" spans="1:17" s="4" customFormat="1" x14ac:dyDescent="0.25">
      <c r="A2" s="137"/>
      <c r="B2" s="138"/>
      <c r="C2" s="138"/>
      <c r="D2" s="138"/>
      <c r="E2" s="138"/>
      <c r="F2" s="139"/>
      <c r="G2" s="146"/>
      <c r="H2" s="147"/>
      <c r="I2" s="147"/>
      <c r="J2" s="147"/>
      <c r="K2" s="147"/>
      <c r="L2" s="148"/>
    </row>
    <row r="3" spans="1:17" s="4" customFormat="1" x14ac:dyDescent="0.25">
      <c r="A3" s="137"/>
      <c r="B3" s="138"/>
      <c r="C3" s="138"/>
      <c r="D3" s="138"/>
      <c r="E3" s="138"/>
      <c r="F3" s="139"/>
      <c r="G3" s="146"/>
      <c r="H3" s="147"/>
      <c r="I3" s="147"/>
      <c r="J3" s="147"/>
      <c r="K3" s="147"/>
      <c r="L3" s="148"/>
    </row>
    <row r="4" spans="1:17" s="4" customFormat="1" x14ac:dyDescent="0.25">
      <c r="A4" s="137"/>
      <c r="B4" s="138"/>
      <c r="C4" s="138"/>
      <c r="D4" s="138"/>
      <c r="E4" s="138"/>
      <c r="F4" s="139"/>
      <c r="G4" s="146"/>
      <c r="H4" s="147"/>
      <c r="I4" s="147"/>
      <c r="J4" s="147"/>
      <c r="K4" s="147"/>
      <c r="L4" s="148"/>
    </row>
    <row r="5" spans="1:17" s="4" customFormat="1" ht="15.75" thickBot="1" x14ac:dyDescent="0.3">
      <c r="A5" s="140"/>
      <c r="B5" s="141"/>
      <c r="C5" s="141"/>
      <c r="D5" s="141"/>
      <c r="E5" s="141"/>
      <c r="F5" s="142"/>
      <c r="G5" s="149"/>
      <c r="H5" s="150"/>
      <c r="I5" s="150"/>
      <c r="J5" s="150"/>
      <c r="K5" s="150"/>
      <c r="L5" s="151"/>
    </row>
    <row r="6" spans="1:17" s="4" customFormat="1" ht="57" customHeight="1" thickBot="1" x14ac:dyDescent="0.3">
      <c r="A6" s="162" t="s">
        <v>0</v>
      </c>
      <c r="B6" s="163"/>
      <c r="C6" s="163"/>
      <c r="D6" s="163"/>
      <c r="E6" s="163"/>
      <c r="F6" s="163"/>
      <c r="G6" s="163" t="s">
        <v>279</v>
      </c>
      <c r="H6" s="163"/>
      <c r="I6" s="163"/>
      <c r="J6" s="163"/>
      <c r="K6" s="163"/>
      <c r="L6" s="164"/>
      <c r="Q6" s="42"/>
    </row>
    <row r="7" spans="1:17" s="4" customFormat="1" ht="12" customHeight="1" x14ac:dyDescent="0.25">
      <c r="A7" s="49" t="str">
        <f>CODFORMULAIRE&amp;" v"&amp;VERSIONFORMULAIRE&amp;" du "&amp;TEXT(DATEVERSIONFORMULAIRE,"JJ/MM/AAAA")</f>
        <v>F_DPF_AEAP_INDUSTRIE_TRAVAUX v1.0 du 01/01/2019</v>
      </c>
      <c r="B7" s="30"/>
      <c r="C7" s="30"/>
      <c r="D7" s="30"/>
      <c r="E7" s="30"/>
      <c r="F7" s="30"/>
      <c r="G7" s="30"/>
      <c r="H7" s="30"/>
      <c r="I7" s="30"/>
      <c r="J7" s="158"/>
      <c r="K7" s="158"/>
      <c r="L7" s="95">
        <f ca="1">IF(LEN(INFO("VERSION"))&lt;8,VALUE(MID(INFO("VERSION"),1,2)),0)</f>
        <v>14</v>
      </c>
      <c r="Q7" s="44"/>
    </row>
    <row r="8" spans="1:17" s="4" customFormat="1" ht="38.25" customHeight="1" x14ac:dyDescent="0.25">
      <c r="A8" s="159" t="str">
        <f ca="1">IF(VERSIONEXCEL&lt;14,"ATTENTION : Votre version Excel est inférieure à la version minimale acceptable
pour pouvoir remplir convenablement ce formulaire", "")</f>
        <v/>
      </c>
      <c r="B8" s="160"/>
      <c r="C8" s="160"/>
      <c r="D8" s="160"/>
      <c r="E8" s="160"/>
      <c r="F8" s="160"/>
      <c r="G8" s="160"/>
      <c r="H8" s="160"/>
      <c r="I8" s="160"/>
      <c r="J8" s="160"/>
      <c r="K8" s="160"/>
      <c r="L8" s="161"/>
      <c r="Q8" s="44"/>
    </row>
    <row r="9" spans="1:17" s="4" customFormat="1" ht="39" customHeight="1" x14ac:dyDescent="0.25">
      <c r="A9" s="155" t="s">
        <v>285</v>
      </c>
      <c r="B9" s="156"/>
      <c r="C9" s="156"/>
      <c r="D9" s="156"/>
      <c r="E9" s="156"/>
      <c r="F9" s="156"/>
      <c r="G9" s="156"/>
      <c r="H9" s="156"/>
      <c r="I9" s="156"/>
      <c r="J9" s="156"/>
      <c r="K9" s="156"/>
      <c r="L9" s="157"/>
      <c r="Q9" s="45"/>
    </row>
    <row r="10" spans="1:17" s="4" customFormat="1" ht="15.75" thickBot="1" x14ac:dyDescent="0.3">
      <c r="A10" s="50"/>
      <c r="B10" s="30"/>
      <c r="C10" s="30"/>
      <c r="D10" s="30"/>
      <c r="E10" s="30"/>
      <c r="F10" s="30"/>
      <c r="G10" s="30"/>
      <c r="H10" s="30"/>
      <c r="I10" s="30"/>
      <c r="J10" s="30"/>
      <c r="K10" s="30"/>
      <c r="L10" s="31"/>
    </row>
    <row r="11" spans="1:17" s="4" customFormat="1" ht="30" customHeight="1" thickBot="1" x14ac:dyDescent="0.3">
      <c r="A11" s="152" t="s">
        <v>1</v>
      </c>
      <c r="B11" s="153"/>
      <c r="C11" s="153"/>
      <c r="D11" s="153"/>
      <c r="E11" s="153"/>
      <c r="F11" s="153"/>
      <c r="G11" s="153"/>
      <c r="H11" s="153"/>
      <c r="I11" s="153"/>
      <c r="J11" s="153"/>
      <c r="K11" s="153"/>
      <c r="L11" s="154"/>
      <c r="Q11" s="44"/>
    </row>
    <row r="12" spans="1:17" s="4" customFormat="1" ht="63" customHeight="1" x14ac:dyDescent="0.25">
      <c r="A12" s="165" t="s">
        <v>280</v>
      </c>
      <c r="B12" s="166"/>
      <c r="C12" s="166"/>
      <c r="D12" s="166"/>
      <c r="E12" s="166"/>
      <c r="F12" s="166"/>
      <c r="G12" s="166"/>
      <c r="H12" s="166"/>
      <c r="I12" s="166"/>
      <c r="J12" s="166"/>
      <c r="K12" s="166"/>
      <c r="L12" s="167"/>
      <c r="Q12" s="46"/>
    </row>
    <row r="13" spans="1:17" s="4" customFormat="1" x14ac:dyDescent="0.25">
      <c r="A13" s="171"/>
      <c r="B13" s="172"/>
      <c r="C13" s="172"/>
      <c r="D13" s="172"/>
      <c r="E13" s="172"/>
      <c r="F13" s="172"/>
      <c r="G13" s="172"/>
      <c r="H13" s="172"/>
      <c r="I13" s="172"/>
      <c r="J13" s="172"/>
      <c r="K13" s="172"/>
      <c r="L13" s="173"/>
    </row>
    <row r="14" spans="1:17" s="4" customFormat="1" ht="25.5" customHeight="1" x14ac:dyDescent="0.25">
      <c r="A14" s="131" t="s">
        <v>2</v>
      </c>
      <c r="B14" s="132"/>
      <c r="C14" s="132"/>
      <c r="D14" s="132"/>
      <c r="E14" s="132"/>
      <c r="F14" s="132"/>
      <c r="G14" s="132"/>
      <c r="H14" s="132"/>
      <c r="I14" s="132"/>
      <c r="J14" s="132"/>
      <c r="K14" s="132"/>
      <c r="L14" s="133"/>
    </row>
    <row r="15" spans="1:17" s="4" customFormat="1" ht="19.5" customHeight="1" x14ac:dyDescent="0.25">
      <c r="A15" s="168" t="s">
        <v>3</v>
      </c>
      <c r="B15" s="169"/>
      <c r="C15" s="169"/>
      <c r="D15" s="169"/>
      <c r="E15" s="169"/>
      <c r="F15" s="169"/>
      <c r="G15" s="169"/>
      <c r="H15" s="169"/>
      <c r="I15" s="169"/>
      <c r="J15" s="169"/>
      <c r="K15" s="169"/>
      <c r="L15" s="170"/>
    </row>
    <row r="16" spans="1:17" s="4" customFormat="1" ht="19.5" customHeight="1" x14ac:dyDescent="0.25">
      <c r="A16" s="128" t="s">
        <v>4</v>
      </c>
      <c r="B16" s="129"/>
      <c r="C16" s="129"/>
      <c r="D16" s="129"/>
      <c r="E16" s="129"/>
      <c r="F16" s="129"/>
      <c r="G16" s="129"/>
      <c r="H16" s="129"/>
      <c r="I16" s="129"/>
      <c r="J16" s="129"/>
      <c r="K16" s="129"/>
      <c r="L16" s="130"/>
    </row>
    <row r="17" spans="1:12" s="4" customFormat="1" ht="19.5" customHeight="1" x14ac:dyDescent="0.25">
      <c r="A17" s="128" t="s">
        <v>5</v>
      </c>
      <c r="B17" s="129"/>
      <c r="C17" s="129"/>
      <c r="D17" s="129"/>
      <c r="E17" s="129"/>
      <c r="F17" s="129"/>
      <c r="G17" s="129"/>
      <c r="H17" s="129"/>
      <c r="I17" s="129"/>
      <c r="J17" s="129"/>
      <c r="K17" s="129"/>
      <c r="L17" s="130"/>
    </row>
    <row r="18" spans="1:12" s="4" customFormat="1" ht="19.5" customHeight="1" x14ac:dyDescent="0.25">
      <c r="A18" s="128" t="s">
        <v>6</v>
      </c>
      <c r="B18" s="129"/>
      <c r="C18" s="129"/>
      <c r="D18" s="129"/>
      <c r="E18" s="129"/>
      <c r="F18" s="129"/>
      <c r="G18" s="129"/>
      <c r="H18" s="129"/>
      <c r="I18" s="129"/>
      <c r="J18" s="129"/>
      <c r="K18" s="129"/>
      <c r="L18" s="130"/>
    </row>
    <row r="19" spans="1:12" s="47" customFormat="1" ht="19.5" customHeight="1" x14ac:dyDescent="0.25">
      <c r="A19" s="125" t="s">
        <v>226</v>
      </c>
      <c r="B19" s="126"/>
      <c r="C19" s="126"/>
      <c r="D19" s="126"/>
      <c r="E19" s="126"/>
      <c r="F19" s="126"/>
      <c r="G19" s="126"/>
      <c r="H19" s="126"/>
      <c r="I19" s="126"/>
      <c r="J19" s="126"/>
      <c r="K19" s="126"/>
      <c r="L19" s="127"/>
    </row>
    <row r="20" spans="1:12" s="47" customFormat="1" ht="30.75" customHeight="1" x14ac:dyDescent="0.25">
      <c r="A20" s="125" t="s">
        <v>227</v>
      </c>
      <c r="B20" s="126"/>
      <c r="C20" s="126"/>
      <c r="D20" s="126"/>
      <c r="E20" s="126"/>
      <c r="F20" s="126"/>
      <c r="G20" s="126"/>
      <c r="H20" s="126"/>
      <c r="I20" s="126"/>
      <c r="J20" s="126"/>
      <c r="K20" s="126"/>
      <c r="L20" s="127"/>
    </row>
    <row r="21" spans="1:12" s="4" customFormat="1" ht="24" customHeight="1" x14ac:dyDescent="0.25">
      <c r="A21" s="168" t="s">
        <v>7</v>
      </c>
      <c r="B21" s="169"/>
      <c r="C21" s="169"/>
      <c r="D21" s="169"/>
      <c r="E21" s="169"/>
      <c r="F21" s="169"/>
      <c r="G21" s="169"/>
      <c r="H21" s="169"/>
      <c r="I21" s="169"/>
      <c r="J21" s="169"/>
      <c r="K21" s="169"/>
      <c r="L21" s="170"/>
    </row>
    <row r="22" spans="1:12" s="47" customFormat="1" ht="24" customHeight="1" x14ac:dyDescent="0.25">
      <c r="A22" s="125" t="s">
        <v>221</v>
      </c>
      <c r="B22" s="126"/>
      <c r="C22" s="126"/>
      <c r="D22" s="126"/>
      <c r="E22" s="126"/>
      <c r="F22" s="126"/>
      <c r="G22" s="126"/>
      <c r="H22" s="126"/>
      <c r="I22" s="126"/>
      <c r="J22" s="126"/>
      <c r="K22" s="126"/>
      <c r="L22" s="127"/>
    </row>
    <row r="23" spans="1:12" s="47" customFormat="1" ht="24" customHeight="1" x14ac:dyDescent="0.25">
      <c r="A23" s="125" t="s">
        <v>222</v>
      </c>
      <c r="B23" s="126"/>
      <c r="C23" s="126"/>
      <c r="D23" s="126"/>
      <c r="E23" s="126"/>
      <c r="F23" s="126"/>
      <c r="G23" s="126"/>
      <c r="H23" s="126"/>
      <c r="I23" s="126"/>
      <c r="J23" s="126"/>
      <c r="K23" s="126"/>
      <c r="L23" s="127"/>
    </row>
    <row r="24" spans="1:12" s="47" customFormat="1" ht="24" customHeight="1" x14ac:dyDescent="0.25">
      <c r="A24" s="125" t="s">
        <v>223</v>
      </c>
      <c r="B24" s="126"/>
      <c r="C24" s="126"/>
      <c r="D24" s="126"/>
      <c r="E24" s="126"/>
      <c r="F24" s="126"/>
      <c r="G24" s="126"/>
      <c r="H24" s="126"/>
      <c r="I24" s="126"/>
      <c r="J24" s="126"/>
      <c r="K24" s="126"/>
      <c r="L24" s="127"/>
    </row>
    <row r="25" spans="1:12" s="47" customFormat="1" ht="24" customHeight="1" x14ac:dyDescent="0.25">
      <c r="A25" s="125" t="s">
        <v>224</v>
      </c>
      <c r="B25" s="126"/>
      <c r="C25" s="126"/>
      <c r="D25" s="126"/>
      <c r="E25" s="126"/>
      <c r="F25" s="126"/>
      <c r="G25" s="126"/>
      <c r="H25" s="126"/>
      <c r="I25" s="126"/>
      <c r="J25" s="126"/>
      <c r="K25" s="126"/>
      <c r="L25" s="127"/>
    </row>
    <row r="26" spans="1:12" s="4" customFormat="1" ht="24" customHeight="1" x14ac:dyDescent="0.25">
      <c r="A26" s="128" t="s">
        <v>220</v>
      </c>
      <c r="B26" s="129"/>
      <c r="C26" s="129"/>
      <c r="D26" s="129"/>
      <c r="E26" s="129"/>
      <c r="F26" s="129"/>
      <c r="G26" s="129"/>
      <c r="H26" s="129"/>
      <c r="I26" s="129"/>
      <c r="J26" s="129"/>
      <c r="K26" s="129"/>
      <c r="L26" s="130"/>
    </row>
    <row r="27" spans="1:12" s="4" customFormat="1" ht="24" customHeight="1" x14ac:dyDescent="0.25">
      <c r="A27" s="128" t="s">
        <v>8</v>
      </c>
      <c r="B27" s="129"/>
      <c r="C27" s="129"/>
      <c r="D27" s="129"/>
      <c r="E27" s="129"/>
      <c r="F27" s="129"/>
      <c r="G27" s="129"/>
      <c r="H27" s="129"/>
      <c r="I27" s="129"/>
      <c r="J27" s="129"/>
      <c r="K27" s="129"/>
      <c r="L27" s="130"/>
    </row>
    <row r="28" spans="1:12" s="47" customFormat="1" x14ac:dyDescent="0.25">
      <c r="A28" s="125" t="s">
        <v>225</v>
      </c>
      <c r="B28" s="126"/>
      <c r="C28" s="126"/>
      <c r="D28" s="126"/>
      <c r="E28" s="126"/>
      <c r="F28" s="126"/>
      <c r="G28" s="126"/>
      <c r="H28" s="126"/>
      <c r="I28" s="126"/>
      <c r="J28" s="126"/>
      <c r="K28" s="126"/>
      <c r="L28" s="127"/>
    </row>
    <row r="29" spans="1:12" s="4" customFormat="1" x14ac:dyDescent="0.25">
      <c r="A29" s="131"/>
      <c r="B29" s="132"/>
      <c r="C29" s="132"/>
      <c r="D29" s="132"/>
      <c r="E29" s="132"/>
      <c r="F29" s="132"/>
      <c r="G29" s="132"/>
      <c r="H29" s="132"/>
      <c r="I29" s="132"/>
      <c r="J29" s="132"/>
      <c r="K29" s="132"/>
      <c r="L29" s="133"/>
    </row>
    <row r="30" spans="1:12" s="4" customFormat="1" ht="25.5" customHeight="1" x14ac:dyDescent="0.25">
      <c r="A30" s="120" t="s">
        <v>9</v>
      </c>
      <c r="B30" s="121"/>
      <c r="C30" s="121"/>
      <c r="D30" s="121"/>
      <c r="E30" s="121"/>
      <c r="F30" s="121"/>
      <c r="G30" s="121"/>
      <c r="H30" s="121"/>
      <c r="I30" s="121"/>
      <c r="J30" s="121"/>
      <c r="K30" s="121"/>
      <c r="L30" s="122"/>
    </row>
    <row r="31" spans="1:12" s="4" customFormat="1" ht="15" customHeight="1" x14ac:dyDescent="0.25">
      <c r="A31" s="120" t="s">
        <v>76</v>
      </c>
      <c r="B31" s="121"/>
      <c r="C31" s="121"/>
      <c r="D31" s="121"/>
      <c r="E31" s="123" t="s">
        <v>276</v>
      </c>
      <c r="F31" s="123"/>
      <c r="G31" s="123"/>
      <c r="H31" s="123"/>
      <c r="I31" s="123" t="s">
        <v>228</v>
      </c>
      <c r="J31" s="123"/>
      <c r="K31" s="123"/>
      <c r="L31" s="124"/>
    </row>
    <row r="32" spans="1:12" s="4" customFormat="1" x14ac:dyDescent="0.25">
      <c r="A32" s="120"/>
      <c r="B32" s="121"/>
      <c r="C32" s="121"/>
      <c r="D32" s="121"/>
      <c r="E32" s="123"/>
      <c r="F32" s="123"/>
      <c r="G32" s="123"/>
      <c r="H32" s="123"/>
      <c r="I32" s="123"/>
      <c r="J32" s="123"/>
      <c r="K32" s="123"/>
      <c r="L32" s="124"/>
    </row>
    <row r="33" spans="1:12" s="4" customFormat="1" x14ac:dyDescent="0.25">
      <c r="A33" s="120"/>
      <c r="B33" s="121"/>
      <c r="C33" s="121"/>
      <c r="D33" s="121"/>
      <c r="E33" s="123"/>
      <c r="F33" s="123"/>
      <c r="G33" s="123"/>
      <c r="H33" s="123"/>
      <c r="I33" s="123"/>
      <c r="J33" s="123"/>
      <c r="K33" s="123"/>
      <c r="L33" s="124"/>
    </row>
    <row r="34" spans="1:12" s="4" customFormat="1" x14ac:dyDescent="0.25">
      <c r="A34" s="96"/>
      <c r="L34" s="97"/>
    </row>
    <row r="35" spans="1:12" s="4" customFormat="1" x14ac:dyDescent="0.25">
      <c r="A35" s="174" t="s">
        <v>281</v>
      </c>
      <c r="B35" s="175"/>
      <c r="C35" s="175"/>
      <c r="D35" s="175"/>
      <c r="E35" s="175"/>
      <c r="F35" s="175"/>
      <c r="G35" s="175"/>
      <c r="H35" s="175"/>
      <c r="I35" s="175"/>
      <c r="J35" s="175"/>
      <c r="K35" s="175"/>
      <c r="L35" s="176"/>
    </row>
    <row r="36" spans="1:12" s="4" customFormat="1" ht="39.75" customHeight="1" x14ac:dyDescent="0.25">
      <c r="A36" s="177" t="s">
        <v>282</v>
      </c>
      <c r="B36" s="178"/>
      <c r="C36" s="178"/>
      <c r="D36" s="178"/>
      <c r="E36" s="178"/>
      <c r="F36" s="178"/>
      <c r="G36" s="178"/>
      <c r="H36" s="178"/>
      <c r="I36" s="178"/>
      <c r="J36" s="178"/>
      <c r="K36" s="178"/>
      <c r="L36" s="179"/>
    </row>
    <row r="37" spans="1:12" s="4" customFormat="1" ht="15.75" thickBot="1" x14ac:dyDescent="0.3">
      <c r="A37" s="180"/>
      <c r="B37" s="181"/>
      <c r="C37" s="181"/>
      <c r="D37" s="181"/>
      <c r="E37" s="182"/>
      <c r="F37" s="182"/>
      <c r="G37" s="182"/>
      <c r="H37" s="182"/>
      <c r="I37" s="182"/>
      <c r="J37" s="182"/>
      <c r="K37" s="182"/>
      <c r="L37" s="183"/>
    </row>
    <row r="38" spans="1:12" s="4" customFormat="1" hidden="1" x14ac:dyDescent="0.25"/>
    <row r="39" spans="1:12" s="4" customFormat="1" hidden="1" x14ac:dyDescent="0.25"/>
    <row r="40" spans="1:12" s="4" customFormat="1" hidden="1" x14ac:dyDescent="0.25"/>
    <row r="41" spans="1:12" s="4" customFormat="1" hidden="1" x14ac:dyDescent="0.25"/>
    <row r="42" spans="1:12" s="4" customFormat="1" hidden="1" x14ac:dyDescent="0.25"/>
    <row r="43" spans="1:12" s="4" customFormat="1" hidden="1" x14ac:dyDescent="0.25">
      <c r="I43" s="3"/>
    </row>
    <row r="44" spans="1:12" s="4" customFormat="1" hidden="1" x14ac:dyDescent="0.25">
      <c r="C44" s="3"/>
      <c r="I44" s="3"/>
    </row>
    <row r="45" spans="1:12" s="4" customFormat="1" hidden="1" x14ac:dyDescent="0.25">
      <c r="C45" s="3"/>
    </row>
    <row r="46" spans="1:12" s="4" customFormat="1" hidden="1" x14ac:dyDescent="0.25">
      <c r="C46" s="3" t="s">
        <v>75</v>
      </c>
    </row>
    <row r="47" spans="1:12" s="4" customFormat="1" hidden="1" x14ac:dyDescent="0.25"/>
    <row r="48" spans="1:12" s="4" customFormat="1" hidden="1" x14ac:dyDescent="0.25"/>
    <row r="49" s="4" customFormat="1" hidden="1" x14ac:dyDescent="0.25"/>
    <row r="50" s="4" customFormat="1" hidden="1" x14ac:dyDescent="0.25"/>
    <row r="51" s="4" customFormat="1" hidden="1" x14ac:dyDescent="0.25"/>
    <row r="52" s="4" customFormat="1" hidden="1" x14ac:dyDescent="0.25"/>
    <row r="53" s="4" customFormat="1" hidden="1" x14ac:dyDescent="0.25"/>
    <row r="54" s="4" customFormat="1" hidden="1" x14ac:dyDescent="0.25"/>
    <row r="55" s="4" customFormat="1" hidden="1" x14ac:dyDescent="0.25"/>
    <row r="56" s="4" customFormat="1" hidden="1" x14ac:dyDescent="0.25"/>
    <row r="57" s="4" customFormat="1" hidden="1" x14ac:dyDescent="0.25"/>
    <row r="58" s="4" customFormat="1" hidden="1" x14ac:dyDescent="0.25"/>
    <row r="59" s="4" customFormat="1" hidden="1" x14ac:dyDescent="0.25"/>
    <row r="60" s="4" customFormat="1" hidden="1" x14ac:dyDescent="0.25"/>
    <row r="61" s="4" customFormat="1" hidden="1" x14ac:dyDescent="0.25"/>
    <row r="62" s="4" customFormat="1" hidden="1" x14ac:dyDescent="0.25"/>
    <row r="63" s="4" customFormat="1" hidden="1" x14ac:dyDescent="0.25"/>
    <row r="64" s="4" customFormat="1" hidden="1" x14ac:dyDescent="0.25"/>
    <row r="65" s="4" customFormat="1" hidden="1" x14ac:dyDescent="0.25"/>
    <row r="66" s="4" customFormat="1" hidden="1" x14ac:dyDescent="0.25"/>
    <row r="67" s="4" customFormat="1" hidden="1" x14ac:dyDescent="0.25"/>
    <row r="68" s="4" customFormat="1" hidden="1" x14ac:dyDescent="0.25"/>
    <row r="69" s="4" customFormat="1" hidden="1" x14ac:dyDescent="0.25"/>
    <row r="70" s="4" customFormat="1" hidden="1" x14ac:dyDescent="0.25"/>
    <row r="71" s="4" customFormat="1" hidden="1" x14ac:dyDescent="0.25"/>
    <row r="72" s="4" customFormat="1" hidden="1" x14ac:dyDescent="0.25"/>
    <row r="73" s="4" customFormat="1" hidden="1" x14ac:dyDescent="0.25"/>
    <row r="74" s="4" customFormat="1" hidden="1" x14ac:dyDescent="0.25"/>
    <row r="75" s="4" customFormat="1" hidden="1" x14ac:dyDescent="0.25"/>
    <row r="76" s="4" customFormat="1" hidden="1" x14ac:dyDescent="0.25"/>
    <row r="77" s="4" customFormat="1" hidden="1" x14ac:dyDescent="0.25"/>
    <row r="78" s="4" customFormat="1" hidden="1" x14ac:dyDescent="0.25"/>
    <row r="79" s="4" customFormat="1" hidden="1" x14ac:dyDescent="0.25"/>
    <row r="80" s="4" customFormat="1" hidden="1" x14ac:dyDescent="0.25"/>
    <row r="81" s="4" customFormat="1" hidden="1" x14ac:dyDescent="0.25"/>
    <row r="82" s="4" customFormat="1" hidden="1" x14ac:dyDescent="0.25"/>
    <row r="83" s="4" customFormat="1" hidden="1" x14ac:dyDescent="0.25"/>
    <row r="84" s="4" customFormat="1" hidden="1" x14ac:dyDescent="0.25"/>
    <row r="85" s="4" customFormat="1" hidden="1" x14ac:dyDescent="0.25"/>
    <row r="86" s="4" customFormat="1" hidden="1" x14ac:dyDescent="0.25"/>
    <row r="87" s="4" customFormat="1" hidden="1" x14ac:dyDescent="0.25"/>
    <row r="88" s="4" customFormat="1" hidden="1" x14ac:dyDescent="0.25"/>
    <row r="89" s="4" customFormat="1" hidden="1" x14ac:dyDescent="0.25"/>
    <row r="90" s="4" customFormat="1" hidden="1" x14ac:dyDescent="0.25"/>
    <row r="91" s="4" customFormat="1" hidden="1" x14ac:dyDescent="0.25"/>
    <row r="92" s="4" customFormat="1" hidden="1" x14ac:dyDescent="0.25"/>
    <row r="93" s="4" customFormat="1" hidden="1" x14ac:dyDescent="0.25"/>
    <row r="94" s="4" customFormat="1" hidden="1" x14ac:dyDescent="0.25"/>
    <row r="95" s="4" customFormat="1" hidden="1" x14ac:dyDescent="0.25"/>
    <row r="96" s="4" customFormat="1" hidden="1" x14ac:dyDescent="0.25"/>
    <row r="97" s="4" customFormat="1" hidden="1" x14ac:dyDescent="0.25"/>
    <row r="98" s="4" customFormat="1" hidden="1" x14ac:dyDescent="0.25"/>
    <row r="99" s="4" customFormat="1" hidden="1" x14ac:dyDescent="0.25"/>
    <row r="100" s="4" customFormat="1" hidden="1" x14ac:dyDescent="0.25"/>
    <row r="101" s="4" customFormat="1" hidden="1" x14ac:dyDescent="0.25"/>
    <row r="102" s="4" customFormat="1" hidden="1" x14ac:dyDescent="0.25"/>
    <row r="103" s="4" customFormat="1" hidden="1" x14ac:dyDescent="0.25"/>
    <row r="104" s="4" customFormat="1" hidden="1" x14ac:dyDescent="0.25"/>
    <row r="105" s="4" customFormat="1" hidden="1" x14ac:dyDescent="0.25"/>
    <row r="106" s="4" customFormat="1" hidden="1" x14ac:dyDescent="0.25"/>
    <row r="107" s="4" customFormat="1" hidden="1" x14ac:dyDescent="0.25"/>
    <row r="108" s="4" customFormat="1" hidden="1" x14ac:dyDescent="0.25"/>
    <row r="109" s="4" customFormat="1" hidden="1" x14ac:dyDescent="0.25"/>
    <row r="110" s="4" customFormat="1" hidden="1" x14ac:dyDescent="0.25"/>
    <row r="111" s="4" customFormat="1" hidden="1" x14ac:dyDescent="0.25"/>
    <row r="112" s="4" customFormat="1" hidden="1" x14ac:dyDescent="0.25"/>
    <row r="113" s="4" customFormat="1" hidden="1" x14ac:dyDescent="0.25"/>
    <row r="114" s="4" customFormat="1" hidden="1" x14ac:dyDescent="0.25"/>
    <row r="115" s="4" customFormat="1" hidden="1" x14ac:dyDescent="0.25"/>
    <row r="116" s="4" customFormat="1" hidden="1" x14ac:dyDescent="0.25"/>
    <row r="117" s="4" customFormat="1" hidden="1" x14ac:dyDescent="0.25"/>
    <row r="118" s="4" customFormat="1" hidden="1" x14ac:dyDescent="0.25"/>
    <row r="119" s="4" customFormat="1" hidden="1" x14ac:dyDescent="0.25"/>
    <row r="120" s="4" customFormat="1" hidden="1" x14ac:dyDescent="0.25"/>
    <row r="121" s="4" customFormat="1" hidden="1" x14ac:dyDescent="0.25"/>
    <row r="122" s="4" customFormat="1" hidden="1" x14ac:dyDescent="0.25"/>
    <row r="123" s="4" customFormat="1" hidden="1" x14ac:dyDescent="0.25"/>
    <row r="124" s="4" customFormat="1" hidden="1" x14ac:dyDescent="0.25"/>
    <row r="125" s="4" customFormat="1" hidden="1" x14ac:dyDescent="0.25"/>
    <row r="126" s="4" customFormat="1" hidden="1" x14ac:dyDescent="0.25"/>
    <row r="127" s="4" customFormat="1" hidden="1" x14ac:dyDescent="0.25"/>
    <row r="128" s="4" customFormat="1" hidden="1" x14ac:dyDescent="0.25"/>
    <row r="129" s="4" customFormat="1" hidden="1" x14ac:dyDescent="0.25"/>
    <row r="130" s="4" customFormat="1" hidden="1" x14ac:dyDescent="0.25"/>
    <row r="131" s="4" customFormat="1" hidden="1" x14ac:dyDescent="0.25"/>
    <row r="132" s="4" customFormat="1" hidden="1" x14ac:dyDescent="0.25"/>
    <row r="133" s="4" customFormat="1" hidden="1" x14ac:dyDescent="0.25"/>
    <row r="134" s="4" customFormat="1" hidden="1" x14ac:dyDescent="0.25"/>
    <row r="135" s="4" customFormat="1" hidden="1" x14ac:dyDescent="0.25"/>
    <row r="136" s="4" customFormat="1" hidden="1" x14ac:dyDescent="0.25"/>
    <row r="137" s="4" customFormat="1" hidden="1" x14ac:dyDescent="0.25"/>
    <row r="138" s="4" customFormat="1" hidden="1" x14ac:dyDescent="0.25"/>
    <row r="139" s="4" customFormat="1" hidden="1" x14ac:dyDescent="0.25"/>
    <row r="140" s="4" customFormat="1" hidden="1" x14ac:dyDescent="0.25"/>
    <row r="141" s="4" customFormat="1" hidden="1" x14ac:dyDescent="0.25"/>
    <row r="142" s="4" customFormat="1" hidden="1" x14ac:dyDescent="0.25"/>
    <row r="143" s="4" customFormat="1" hidden="1" x14ac:dyDescent="0.25"/>
    <row r="144" s="4" customFormat="1" hidden="1" x14ac:dyDescent="0.25"/>
    <row r="145" s="4" customFormat="1" hidden="1" x14ac:dyDescent="0.25"/>
    <row r="146" s="4" customFormat="1" hidden="1" x14ac:dyDescent="0.25"/>
    <row r="147" s="4" customFormat="1" hidden="1" x14ac:dyDescent="0.25"/>
    <row r="148" s="4" customFormat="1" hidden="1" x14ac:dyDescent="0.25"/>
    <row r="149" s="4" customFormat="1" hidden="1" x14ac:dyDescent="0.25"/>
    <row r="150" s="4" customFormat="1" hidden="1" x14ac:dyDescent="0.25"/>
    <row r="151" s="4" customFormat="1" hidden="1" x14ac:dyDescent="0.25"/>
    <row r="152" s="4" customFormat="1" hidden="1" x14ac:dyDescent="0.25"/>
    <row r="153" s="4" customFormat="1" hidden="1" x14ac:dyDescent="0.25"/>
    <row r="154" s="4" customFormat="1" hidden="1" x14ac:dyDescent="0.25"/>
    <row r="155" s="4" customFormat="1" hidden="1" x14ac:dyDescent="0.25"/>
    <row r="156" s="4" customFormat="1" hidden="1" x14ac:dyDescent="0.25"/>
    <row r="157" s="4" customFormat="1" hidden="1" x14ac:dyDescent="0.25"/>
    <row r="158" s="4" customFormat="1" hidden="1" x14ac:dyDescent="0.25"/>
    <row r="159" s="4" customFormat="1" hidden="1" x14ac:dyDescent="0.25"/>
    <row r="160" s="4" customFormat="1" hidden="1" x14ac:dyDescent="0.25"/>
    <row r="161" s="4" customFormat="1" hidden="1" x14ac:dyDescent="0.25"/>
    <row r="162" s="4" customFormat="1" hidden="1" x14ac:dyDescent="0.25"/>
    <row r="163" s="4" customFormat="1" hidden="1" x14ac:dyDescent="0.25"/>
    <row r="164" s="4" customFormat="1" hidden="1" x14ac:dyDescent="0.25"/>
    <row r="165" s="4" customFormat="1" hidden="1" x14ac:dyDescent="0.25"/>
    <row r="166" s="4" customFormat="1" hidden="1" x14ac:dyDescent="0.25"/>
    <row r="167" s="4" customFormat="1" hidden="1" x14ac:dyDescent="0.25"/>
    <row r="168" s="4" customFormat="1" hidden="1" x14ac:dyDescent="0.25"/>
    <row r="169" s="4" customFormat="1" hidden="1" x14ac:dyDescent="0.25"/>
    <row r="170" s="4" customFormat="1" hidden="1" x14ac:dyDescent="0.25"/>
    <row r="171" s="4" customFormat="1" hidden="1" x14ac:dyDescent="0.25"/>
    <row r="172" s="4" customFormat="1" hidden="1" x14ac:dyDescent="0.25"/>
    <row r="173" s="4" customFormat="1" hidden="1" x14ac:dyDescent="0.25"/>
    <row r="174" s="4" customFormat="1" hidden="1" x14ac:dyDescent="0.25"/>
    <row r="175" s="4" customFormat="1" hidden="1" x14ac:dyDescent="0.25"/>
    <row r="176" s="4" customFormat="1" hidden="1" x14ac:dyDescent="0.25"/>
    <row r="177" s="4" customFormat="1" hidden="1" x14ac:dyDescent="0.25"/>
    <row r="178" s="4" customFormat="1" hidden="1" x14ac:dyDescent="0.25"/>
    <row r="179" s="4" customFormat="1" hidden="1" x14ac:dyDescent="0.25"/>
    <row r="180" s="4" customFormat="1" hidden="1" x14ac:dyDescent="0.25"/>
    <row r="181" s="4" customFormat="1" hidden="1" x14ac:dyDescent="0.25"/>
    <row r="182" s="4" customFormat="1" hidden="1" x14ac:dyDescent="0.25"/>
    <row r="183" s="4" customFormat="1" hidden="1" x14ac:dyDescent="0.25"/>
    <row r="184" s="4" customFormat="1" hidden="1" x14ac:dyDescent="0.25"/>
    <row r="185" s="4" customFormat="1" hidden="1" x14ac:dyDescent="0.25"/>
    <row r="186" s="4" customFormat="1" hidden="1" x14ac:dyDescent="0.25"/>
    <row r="187" s="4" customFormat="1" hidden="1" x14ac:dyDescent="0.25"/>
    <row r="188" s="4" customFormat="1" hidden="1" x14ac:dyDescent="0.25"/>
    <row r="189" s="4" customFormat="1" hidden="1" x14ac:dyDescent="0.25"/>
    <row r="190" s="4" customFormat="1" hidden="1" x14ac:dyDescent="0.25"/>
    <row r="191" s="4" customFormat="1" hidden="1" x14ac:dyDescent="0.25"/>
    <row r="192" s="4" customFormat="1" hidden="1" x14ac:dyDescent="0.25"/>
    <row r="193" s="4" customFormat="1" hidden="1" x14ac:dyDescent="0.25"/>
    <row r="194" s="4" customFormat="1" hidden="1" x14ac:dyDescent="0.25"/>
    <row r="195" s="4" customFormat="1" hidden="1" x14ac:dyDescent="0.25"/>
    <row r="196" s="4" customFormat="1" hidden="1" x14ac:dyDescent="0.25"/>
    <row r="197" s="4" customFormat="1" hidden="1" x14ac:dyDescent="0.25"/>
    <row r="198" s="4" customFormat="1" hidden="1" x14ac:dyDescent="0.25"/>
    <row r="199" s="4" customFormat="1" hidden="1" x14ac:dyDescent="0.25"/>
    <row r="200" s="4" customFormat="1" hidden="1" x14ac:dyDescent="0.25"/>
    <row r="201" s="4" customFormat="1" hidden="1" x14ac:dyDescent="0.25"/>
    <row r="202" s="4" customFormat="1" hidden="1" x14ac:dyDescent="0.25"/>
    <row r="203" s="4" customFormat="1" hidden="1" x14ac:dyDescent="0.25"/>
    <row r="204" s="4" customFormat="1" hidden="1" x14ac:dyDescent="0.25"/>
    <row r="205" s="4" customFormat="1" hidden="1" x14ac:dyDescent="0.25"/>
    <row r="206" s="4" customFormat="1" hidden="1" x14ac:dyDescent="0.25"/>
    <row r="207" s="4" customFormat="1" hidden="1" x14ac:dyDescent="0.25"/>
    <row r="208" s="4" customFormat="1" hidden="1" x14ac:dyDescent="0.25"/>
    <row r="209" s="4" customFormat="1" hidden="1" x14ac:dyDescent="0.25"/>
    <row r="210" s="4" customFormat="1" hidden="1" x14ac:dyDescent="0.25"/>
    <row r="211" s="4" customFormat="1" hidden="1" x14ac:dyDescent="0.25"/>
    <row r="212" s="4" customFormat="1" hidden="1" x14ac:dyDescent="0.25"/>
    <row r="213" s="4" customFormat="1" hidden="1" x14ac:dyDescent="0.25"/>
    <row r="214" s="4" customFormat="1" hidden="1" x14ac:dyDescent="0.25"/>
    <row r="215" s="4" customFormat="1" hidden="1" x14ac:dyDescent="0.25"/>
    <row r="216" s="4" customFormat="1" hidden="1" x14ac:dyDescent="0.25"/>
    <row r="217" s="4" customFormat="1" hidden="1" x14ac:dyDescent="0.25"/>
    <row r="218" s="4" customFormat="1" hidden="1" x14ac:dyDescent="0.25"/>
    <row r="219" s="4" customFormat="1" hidden="1" x14ac:dyDescent="0.25"/>
    <row r="220" s="4" customFormat="1" hidden="1" x14ac:dyDescent="0.25"/>
    <row r="221" s="4" customFormat="1" hidden="1" x14ac:dyDescent="0.25"/>
    <row r="222" s="4" customFormat="1" hidden="1" x14ac:dyDescent="0.25"/>
    <row r="223" s="4" customFormat="1" hidden="1" x14ac:dyDescent="0.25"/>
    <row r="224" s="4" customFormat="1" hidden="1" x14ac:dyDescent="0.25"/>
    <row r="225" s="4" customFormat="1" hidden="1" x14ac:dyDescent="0.25"/>
    <row r="226" s="4" customFormat="1" hidden="1" x14ac:dyDescent="0.25"/>
    <row r="227" s="4" customFormat="1" hidden="1" x14ac:dyDescent="0.25"/>
    <row r="228" s="4" customFormat="1" hidden="1" x14ac:dyDescent="0.25"/>
    <row r="229" s="4" customFormat="1" hidden="1" x14ac:dyDescent="0.25"/>
    <row r="230" s="4" customFormat="1" hidden="1" x14ac:dyDescent="0.25"/>
    <row r="231" s="4" customFormat="1" hidden="1" x14ac:dyDescent="0.25"/>
    <row r="232" s="4" customFormat="1" hidden="1" x14ac:dyDescent="0.25"/>
    <row r="233" s="4" customFormat="1" hidden="1" x14ac:dyDescent="0.25"/>
    <row r="234" s="4" customFormat="1" hidden="1" x14ac:dyDescent="0.25"/>
    <row r="235" s="4" customFormat="1" hidden="1" x14ac:dyDescent="0.25"/>
    <row r="236" s="4" customFormat="1" hidden="1" x14ac:dyDescent="0.25"/>
    <row r="237" s="4" customFormat="1" hidden="1" x14ac:dyDescent="0.25"/>
    <row r="238" s="4" customFormat="1" hidden="1" x14ac:dyDescent="0.25"/>
    <row r="239" s="4" customFormat="1" hidden="1" x14ac:dyDescent="0.25"/>
    <row r="240" s="4" customFormat="1" hidden="1" x14ac:dyDescent="0.25"/>
    <row r="241" s="4" customFormat="1" hidden="1" x14ac:dyDescent="0.25"/>
    <row r="242" s="4" customFormat="1" hidden="1" x14ac:dyDescent="0.25"/>
    <row r="243" s="4" customFormat="1" hidden="1" x14ac:dyDescent="0.25"/>
    <row r="244" s="4" customFormat="1" hidden="1" x14ac:dyDescent="0.25"/>
    <row r="245" s="4" customFormat="1" hidden="1" x14ac:dyDescent="0.25"/>
    <row r="246" s="4" customFormat="1" hidden="1" x14ac:dyDescent="0.25"/>
    <row r="247" s="4" customFormat="1" hidden="1" x14ac:dyDescent="0.25"/>
    <row r="248" s="4" customFormat="1" hidden="1" x14ac:dyDescent="0.25"/>
    <row r="249" s="4" customFormat="1" hidden="1" x14ac:dyDescent="0.25"/>
    <row r="250" s="4" customFormat="1" hidden="1" x14ac:dyDescent="0.25"/>
    <row r="251" s="4" customFormat="1" hidden="1" x14ac:dyDescent="0.25"/>
    <row r="252" s="4" customFormat="1" hidden="1" x14ac:dyDescent="0.25"/>
    <row r="253" s="4" customFormat="1" hidden="1" x14ac:dyDescent="0.25"/>
    <row r="254" s="4" customFormat="1" hidden="1" x14ac:dyDescent="0.25"/>
    <row r="255" s="4" customFormat="1" hidden="1" x14ac:dyDescent="0.25"/>
    <row r="256" s="4" customFormat="1" hidden="1" x14ac:dyDescent="0.25"/>
    <row r="257" s="4" customFormat="1" hidden="1" x14ac:dyDescent="0.25"/>
    <row r="258" s="4" customFormat="1" hidden="1" x14ac:dyDescent="0.25"/>
    <row r="259" s="4" customFormat="1" hidden="1" x14ac:dyDescent="0.25"/>
    <row r="260" s="4" customFormat="1"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sheetData>
  <sheetProtection password="C663" sheet="1" objects="1" scenarios="1"/>
  <mergeCells count="35">
    <mergeCell ref="A35:L35"/>
    <mergeCell ref="A36:L36"/>
    <mergeCell ref="A37:D37"/>
    <mergeCell ref="E37:H37"/>
    <mergeCell ref="I37:L37"/>
    <mergeCell ref="A12:L12"/>
    <mergeCell ref="A20:L20"/>
    <mergeCell ref="A21:L21"/>
    <mergeCell ref="A22:L22"/>
    <mergeCell ref="A23:L23"/>
    <mergeCell ref="A18:L18"/>
    <mergeCell ref="A19:L19"/>
    <mergeCell ref="A13:L13"/>
    <mergeCell ref="A14:L14"/>
    <mergeCell ref="A15:L15"/>
    <mergeCell ref="A16:L16"/>
    <mergeCell ref="A17:L17"/>
    <mergeCell ref="A1:F5"/>
    <mergeCell ref="G1:L5"/>
    <mergeCell ref="A11:L11"/>
    <mergeCell ref="A9:L9"/>
    <mergeCell ref="J7:K7"/>
    <mergeCell ref="A8:L8"/>
    <mergeCell ref="A6:F6"/>
    <mergeCell ref="G6:L6"/>
    <mergeCell ref="A30:L30"/>
    <mergeCell ref="A31:D33"/>
    <mergeCell ref="E31:H33"/>
    <mergeCell ref="I31:L33"/>
    <mergeCell ref="A24:L24"/>
    <mergeCell ref="A25:L25"/>
    <mergeCell ref="A27:L27"/>
    <mergeCell ref="A28:L28"/>
    <mergeCell ref="A29:L29"/>
    <mergeCell ref="A26:L26"/>
  </mergeCells>
  <pageMargins left="0.39370078740157483" right="0.39370078740157483" top="0.39370078740157483" bottom="0.39370078740157483" header="0.31496062992125984" footer="0.31496062992125984"/>
  <pageSetup paperSize="9" scale="6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27584E83-9B0A-424B-9ABB-BF6D0F709004}">
            <xm:f>IF(#REF!='Liste de valeurs'!$D$33,TRUE,FALSE)</xm:f>
            <x14:dxf>
              <font>
                <color theme="0" tint="-0.499984740745262"/>
              </font>
              <fill>
                <patternFill patternType="lightUp">
                  <fgColor theme="1"/>
                  <bgColor theme="0" tint="-4.9989318521683403E-2"/>
                </patternFill>
              </fill>
            </x14:dxf>
          </x14:cfRule>
          <xm:sqref>A19:L20 A22:L25 A28:L28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tabColor theme="5" tint="-0.249977111117893"/>
  </sheetPr>
  <dimension ref="A1:AQ3"/>
  <sheetViews>
    <sheetView tabSelected="1" workbookViewId="0">
      <selection activeCell="B3" sqref="B3"/>
    </sheetView>
  </sheetViews>
  <sheetFormatPr baseColWidth="10" defaultRowHeight="15" x14ac:dyDescent="0.25"/>
  <cols>
    <col min="1" max="1" width="21.7109375" customWidth="1"/>
    <col min="28" max="28" width="57.42578125" customWidth="1"/>
    <col min="31" max="31" width="15" bestFit="1" customWidth="1"/>
    <col min="32" max="33" width="15" customWidth="1"/>
    <col min="35" max="35" width="16.42578125" bestFit="1" customWidth="1"/>
    <col min="36" max="36" width="17.7109375" bestFit="1" customWidth="1"/>
    <col min="38" max="38" width="13" bestFit="1" customWidth="1"/>
    <col min="39" max="39" width="36.42578125" customWidth="1"/>
    <col min="40" max="40" width="15.5703125" bestFit="1" customWidth="1"/>
    <col min="41" max="41" width="14.5703125" bestFit="1" customWidth="1"/>
    <col min="42" max="42" width="16.42578125" bestFit="1" customWidth="1"/>
    <col min="43" max="43" width="18.140625" bestFit="1" customWidth="1"/>
  </cols>
  <sheetData>
    <row r="1" spans="1:43" x14ac:dyDescent="0.25">
      <c r="A1" s="35" t="s">
        <v>176</v>
      </c>
      <c r="B1" t="s">
        <v>177</v>
      </c>
      <c r="C1" s="35" t="s">
        <v>178</v>
      </c>
      <c r="D1" t="s">
        <v>123</v>
      </c>
      <c r="E1" t="s">
        <v>124</v>
      </c>
      <c r="F1" t="s">
        <v>125</v>
      </c>
      <c r="G1" t="s">
        <v>126</v>
      </c>
      <c r="H1" t="s">
        <v>127</v>
      </c>
      <c r="I1" t="s">
        <v>128</v>
      </c>
      <c r="J1" t="s">
        <v>129</v>
      </c>
      <c r="K1" t="s">
        <v>130</v>
      </c>
      <c r="L1" t="s">
        <v>131</v>
      </c>
      <c r="M1" t="s">
        <v>132</v>
      </c>
      <c r="N1" t="s">
        <v>133</v>
      </c>
      <c r="O1" t="s">
        <v>134</v>
      </c>
      <c r="P1" t="s">
        <v>135</v>
      </c>
      <c r="Q1" t="s">
        <v>136</v>
      </c>
      <c r="R1" t="s">
        <v>137</v>
      </c>
      <c r="S1" s="16" t="s">
        <v>138</v>
      </c>
      <c r="T1" t="s">
        <v>139</v>
      </c>
      <c r="U1" t="s">
        <v>140</v>
      </c>
      <c r="V1" t="s">
        <v>141</v>
      </c>
      <c r="W1" t="s">
        <v>142</v>
      </c>
      <c r="X1" t="s">
        <v>143</v>
      </c>
      <c r="Y1" t="s">
        <v>144</v>
      </c>
      <c r="Z1" t="s">
        <v>145</v>
      </c>
      <c r="AA1" t="s">
        <v>146</v>
      </c>
      <c r="AB1" t="s">
        <v>147</v>
      </c>
      <c r="AC1" t="s">
        <v>148</v>
      </c>
      <c r="AD1" t="s">
        <v>149</v>
      </c>
      <c r="AE1" t="s">
        <v>150</v>
      </c>
      <c r="AF1" s="17" t="s">
        <v>243</v>
      </c>
      <c r="AG1" s="17" t="s">
        <v>244</v>
      </c>
      <c r="AH1" s="41" t="s">
        <v>158</v>
      </c>
      <c r="AI1" s="41" t="s">
        <v>159</v>
      </c>
      <c r="AJ1" s="41" t="s">
        <v>160</v>
      </c>
      <c r="AK1" s="41" t="s">
        <v>161</v>
      </c>
      <c r="AL1" s="41" t="s">
        <v>162</v>
      </c>
      <c r="AM1" s="41" t="s">
        <v>163</v>
      </c>
      <c r="AN1" s="41" t="s">
        <v>164</v>
      </c>
      <c r="AO1" s="41" t="s">
        <v>165</v>
      </c>
      <c r="AP1" s="41" t="s">
        <v>166</v>
      </c>
      <c r="AQ1" s="41" t="s">
        <v>168</v>
      </c>
    </row>
    <row r="2" spans="1:43" x14ac:dyDescent="0.25">
      <c r="A2" t="s">
        <v>278</v>
      </c>
      <c r="B2" s="13" t="s">
        <v>310</v>
      </c>
      <c r="C2" s="9">
        <v>43466</v>
      </c>
      <c r="D2" t="str">
        <f t="shared" ref="D2:I2" ca="1" si="0">IF(ISBLANK(INDIRECT(D1)),"",INDIRECT(D1))</f>
        <v/>
      </c>
      <c r="E2" t="str">
        <f ca="1">IF(ISBLANK(INDIRECT(E1)),"",UPPER(INDIRECT(E1)))</f>
        <v/>
      </c>
      <c r="F2" t="str">
        <f t="shared" ca="1" si="0"/>
        <v/>
      </c>
      <c r="G2" t="str">
        <f t="shared" ca="1" si="0"/>
        <v/>
      </c>
      <c r="H2" t="str">
        <f t="shared" ca="1" si="0"/>
        <v/>
      </c>
      <c r="I2" t="str">
        <f t="shared" ca="1" si="0"/>
        <v/>
      </c>
      <c r="J2" t="str">
        <f ca="1">IF(ISBLANK(INDIRECT(J1)),"",SUBSTITUTE(INDIRECT(J1),",","."))</f>
        <v/>
      </c>
      <c r="K2" t="str">
        <f ca="1">IF(ISBLANK(INDIRECT(K1)),"",SUBSTITUTE(LOWER(INDIRECT(K1)),",","."))</f>
        <v/>
      </c>
      <c r="L2" t="str">
        <f ca="1">IF(ISBLANK(INDIRECT(L1)),"",INDIRECT(L1))&amp;CHAR(10)&amp;TRAVENVISAGES</f>
        <v xml:space="preserve">
</v>
      </c>
      <c r="M2" t="str">
        <f t="shared" ref="M2:V2" ca="1" si="1">IF(ISBLANK(INDIRECT(M1)),"",INDIRECT(M1))</f>
        <v/>
      </c>
      <c r="N2" t="str">
        <f ca="1">RIGHT("00000"&amp;IF(ISBLANK(INDIRECT(N1)),"",INDIRECT(N1)),5)</f>
        <v>00000</v>
      </c>
      <c r="O2" t="str">
        <f t="shared" ca="1" si="1"/>
        <v/>
      </c>
      <c r="P2" t="str">
        <f ca="1">IF(ISBLANK(INDIRECT(P1)),"",INDIRECT(P1))&amp;CHAR(10)&amp;OBJECTIF_RESULTAT</f>
        <v xml:space="preserve">
</v>
      </c>
      <c r="Q2" t="s">
        <v>270</v>
      </c>
      <c r="R2" t="str">
        <f ca="1">IF(ISBLANK(INDIRECT(R1)),"Aucun",INDIRECT(R1))</f>
        <v>Aucun</v>
      </c>
      <c r="S2" s="16"/>
      <c r="T2" s="17">
        <f ca="1">INDIRECT(T1)</f>
        <v>0</v>
      </c>
      <c r="U2" s="17">
        <f ca="1">INDIRECT(U1)</f>
        <v>0</v>
      </c>
      <c r="V2" t="str">
        <f t="shared" ca="1" si="1"/>
        <v/>
      </c>
      <c r="W2" t="s">
        <v>157</v>
      </c>
      <c r="X2" s="40"/>
      <c r="Y2" s="40"/>
      <c r="Z2" s="40"/>
      <c r="AA2" t="str">
        <f>IF(ISBLANK(DDEMANDE1),IF(ISBLANK(DDEMANDE2),"",DDEMANDE2),DDEMANDE1)</f>
        <v/>
      </c>
      <c r="AB2" t="str">
        <f>IF(ISBLANK(DESIGNATION),"",DESIGNATION)</f>
        <v/>
      </c>
      <c r="AC2" t="e">
        <f>IF(ISBLANK(VLOOKUP($AB2,'Liste de valeurs'!$D$2:$G$6,3,FALSE)),"",VLOOKUP($AB2,'Liste de valeurs'!$D$2:$G$6,3,FALSE))</f>
        <v>#N/A</v>
      </c>
      <c r="AD2" t="e">
        <f>IF(ISBLANK(VLOOKUP($AB2,'Liste de valeurs'!$D$2:$G$6,2,FALSE)),"",VLOOKUP($AB2,'Liste de valeurs'!$D$2:$G$6,2,FALSE))</f>
        <v>#N/A</v>
      </c>
      <c r="AE2" t="e">
        <f>IF(ISBLANK(VLOOKUP($AB2,'Liste de valeurs'!$D$2:$G$6,4,FALSE)),"",VLOOKUP($AB2,'Liste de valeurs'!$D$2:$G$6,4,FALSE))</f>
        <v>#N/A</v>
      </c>
      <c r="AF2" t="str">
        <f>LOWER(LEFT(DESIGNATION&amp;" "&amp;LOCALISATION,100))</f>
        <v xml:space="preserve"> </v>
      </c>
      <c r="AG2" s="40"/>
      <c r="AH2" t="str">
        <f>IF(ISBLANK(SIGNATURE_DEMINIMIS),"N","O")</f>
        <v>N</v>
      </c>
      <c r="AI2" t="str">
        <f ca="1">IF(ISBLANK(INDIRECT(AI1)),"",UPPER(INDIRECT(AI1)))</f>
        <v/>
      </c>
      <c r="AJ2" t="str">
        <f>IF((MAX('2- PRESENTATION ETAB'!C30:L30)=0),"",MAX('2- PRESENTATION ETAB'!C30:L30))</f>
        <v/>
      </c>
      <c r="AK2" t="str">
        <f>IF((AJ2=""),"",HLOOKUP(AJ2,'2- PRESENTATION ETAB'!C30:L32,3,FALSE))</f>
        <v/>
      </c>
      <c r="AL2" t="str">
        <f>IF((AJ2=""),"",HLOOKUP(AJ2,'2- PRESENTATION ETAB'!C30:L32,2,FALSE))</f>
        <v/>
      </c>
      <c r="AM2" t="str">
        <f>IF(ISBLANK(ANPROD2),IF(ISBLANK(ANPROD1),"",PROD1&amp;":"&amp;QPROD1_AN1&amp;" ; "&amp;PROD2&amp;":"&amp;QPROD2_AN1&amp;" ("&amp;ANPROD1&amp;")"),PROD1&amp;":"&amp;QPROD1_AN2&amp;" ; "&amp;PROD2&amp;":"&amp;QPROD2_AN2&amp;" ("&amp;ANPROD2&amp;")")</f>
        <v/>
      </c>
      <c r="AN2" t="str">
        <f ca="1">IF(ISBLANK(INDIRECT(AN1)),"",INDIRECT(AN1))</f>
        <v/>
      </c>
      <c r="AO2" t="str">
        <f ca="1">IF(ISBLANK(INDIRECT(AO1)),"",INDIRECT(AO1))</f>
        <v/>
      </c>
      <c r="AP2" t="str">
        <f ca="1">IF(ISBLANK(INDIRECT(AP1)),"",INDIRECT(AP1))</f>
        <v/>
      </c>
      <c r="AQ2" t="str">
        <f>IF(ISBLANK('2- PRESENTATION ETAB'!D55),"",'2- PRESENTATION ETAB'!A55&amp;":"&amp;'2- PRESENTATION ETAB'!D55&amp; " ; ")&amp;IF(ISBLANK('2- PRESENTATION ETAB'!D56),"",'2- PRESENTATION ETAB'!A56&amp;":"&amp;'2- PRESENTATION ETAB'!D56&amp;" ; ")&amp;IF(ISBLANK('2- PRESENTATION ETAB'!D57),"",'2- PRESENTATION ETAB'!A57&amp;":"&amp;'2- PRESENTATION ETAB'!D57)</f>
        <v/>
      </c>
    </row>
    <row r="3" spans="1:43" x14ac:dyDescent="0.25">
      <c r="B3" s="9"/>
    </row>
  </sheetData>
  <sheetProtection password="C663" sheet="1" objects="1" scenarios="1"/>
  <dataValidations count="4">
    <dataValidation allowBlank="1" showInputMessage="1" showErrorMessage="1" prompt="champ CONTEXTE PROJET" sqref="O1"/>
    <dataValidation allowBlank="1" showInputMessage="1" showErrorMessage="1" prompt="champ DEF" sqref="L1"/>
    <dataValidation allowBlank="1" showInputMessage="1" showErrorMessage="1" prompt="Champ ELEMENTS CARACTERISTIQUES" sqref="P1"/>
    <dataValidation allowBlank="1" showInputMessage="1" showErrorMessage="1" prompt="champ OBJECTIFS FIXES_x000a_!! Article 5 !!" sqref="Q1"/>
  </dataValidation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5" tint="-0.249977111117893"/>
  </sheetPr>
  <dimension ref="A1:C11"/>
  <sheetViews>
    <sheetView workbookViewId="0">
      <selection activeCell="B8" sqref="B8"/>
    </sheetView>
  </sheetViews>
  <sheetFormatPr baseColWidth="10" defaultRowHeight="15" x14ac:dyDescent="0.25"/>
  <sheetData>
    <row r="1" spans="1:3" x14ac:dyDescent="0.25">
      <c r="A1" t="s">
        <v>154</v>
      </c>
      <c r="B1" t="s">
        <v>155</v>
      </c>
      <c r="C1" s="35" t="s">
        <v>179</v>
      </c>
    </row>
    <row r="2" spans="1:3" x14ac:dyDescent="0.25">
      <c r="A2" t="s">
        <v>250</v>
      </c>
      <c r="B2">
        <f>IF(ISBLANK(DDEMANDE1),0,1)</f>
        <v>0</v>
      </c>
      <c r="C2" t="s">
        <v>268</v>
      </c>
    </row>
    <row r="3" spans="1:3" x14ac:dyDescent="0.25">
      <c r="A3" t="s">
        <v>253</v>
      </c>
      <c r="B3">
        <f>(2*IF(ISERROR(VLOOKUP("DBO5",'3.- PRESENTATION PROJET'!D24:K27,7,FALSE)),0,VLOOKUP("DBO5",'3.- PRESENTATION PROJET'!D24:K27,7,FALSE))+IF(ISERROR(VLOOKUP("DCO",'3.- PRESENTATION PROJET'!D24:K27,7,FALSE)),0,VLOOKUP("DCO",'3.- PRESENTATION PROJET'!D24:K27,7,FALSE)))/3</f>
        <v>0</v>
      </c>
      <c r="C3" t="s">
        <v>268</v>
      </c>
    </row>
    <row r="4" spans="1:3" x14ac:dyDescent="0.25">
      <c r="A4" t="s">
        <v>259</v>
      </c>
      <c r="B4" s="119">
        <f ca="1">INDIRECT(A4&amp;"_INDIC")</f>
        <v>0</v>
      </c>
      <c r="C4" t="s">
        <v>268</v>
      </c>
    </row>
    <row r="5" spans="1:3" x14ac:dyDescent="0.25">
      <c r="A5" t="s">
        <v>248</v>
      </c>
      <c r="B5">
        <f>IF(DESIGNATION='Liste de valeurs'!D4,100,0)</f>
        <v>0</v>
      </c>
      <c r="C5" t="s">
        <v>268</v>
      </c>
    </row>
    <row r="6" spans="1:3" x14ac:dyDescent="0.25">
      <c r="A6" t="s">
        <v>260</v>
      </c>
      <c r="B6">
        <f>IF(ISERROR(VLOOKUP("Azote",'3.- PRESENTATION PROJET'!D24:K27,7,FALSE)),0,VLOOKUP("Azote",'3.- PRESENTATION PROJET'!D24:K27,7,FALSE))</f>
        <v>0</v>
      </c>
      <c r="C6" t="s">
        <v>268</v>
      </c>
    </row>
    <row r="7" spans="1:3" x14ac:dyDescent="0.25">
      <c r="A7" t="s">
        <v>261</v>
      </c>
      <c r="B7">
        <f>IF(ISERROR(VLOOKUP("Phosphore",'3.- PRESENTATION PROJET'!D24:K27,7,FALSE)),0,VLOOKUP("Phosphore",'3.- PRESENTATION PROJET'!D24:K27,7,FALSE))</f>
        <v>0</v>
      </c>
      <c r="C7" t="s">
        <v>268</v>
      </c>
    </row>
    <row r="8" spans="1:3" x14ac:dyDescent="0.25">
      <c r="A8" t="s">
        <v>262</v>
      </c>
      <c r="B8">
        <f>IF(ISERROR(VLOOKUP("MES",'3.- PRESENTATION PROJET'!D24:K27,7,FALSE)),0,VLOOKUP("MES",'3.- PRESENTATION PROJET'!D24:K27,7,FALSE))</f>
        <v>0</v>
      </c>
      <c r="C8" t="s">
        <v>268</v>
      </c>
    </row>
    <row r="9" spans="1:3" x14ac:dyDescent="0.25">
      <c r="A9" t="s">
        <v>263</v>
      </c>
      <c r="B9">
        <f>IF(DESIGNATION='Liste de valeurs'!D3,100,0)</f>
        <v>0</v>
      </c>
      <c r="C9" t="s">
        <v>268</v>
      </c>
    </row>
    <row r="10" spans="1:3" x14ac:dyDescent="0.25">
      <c r="A10" t="s">
        <v>264</v>
      </c>
      <c r="B10">
        <f>IF(DESIGNATION='Liste de valeurs'!D2,100,0)</f>
        <v>0</v>
      </c>
      <c r="C10" t="s">
        <v>268</v>
      </c>
    </row>
    <row r="11" spans="1:3" x14ac:dyDescent="0.25">
      <c r="A11" t="s">
        <v>265</v>
      </c>
      <c r="B11">
        <f ca="1">INDIRECT(A11&amp;"_INDIC")</f>
        <v>0</v>
      </c>
      <c r="C11" t="s">
        <v>268</v>
      </c>
    </row>
  </sheetData>
  <sheetProtection password="C663"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40"/>
  <sheetViews>
    <sheetView showGridLines="0" zoomScaleNormal="100" workbookViewId="0">
      <selection activeCell="A14" sqref="A14:L14"/>
    </sheetView>
  </sheetViews>
  <sheetFormatPr baseColWidth="10" defaultColWidth="0" defaultRowHeight="15" zeroHeight="1" x14ac:dyDescent="0.25"/>
  <cols>
    <col min="1" max="12" width="11.42578125" customWidth="1"/>
    <col min="13" max="16384" width="11.42578125" hidden="1"/>
  </cols>
  <sheetData>
    <row r="1" spans="1:17" s="4" customFormat="1" ht="36" customHeight="1" x14ac:dyDescent="0.25">
      <c r="A1" s="134"/>
      <c r="B1" s="135"/>
      <c r="C1" s="135"/>
      <c r="D1" s="135"/>
      <c r="E1" s="135"/>
      <c r="F1" s="136"/>
      <c r="G1" s="143" t="s">
        <v>74</v>
      </c>
      <c r="H1" s="144"/>
      <c r="I1" s="144"/>
      <c r="J1" s="144"/>
      <c r="K1" s="144"/>
      <c r="L1" s="145"/>
    </row>
    <row r="2" spans="1:17" s="4" customFormat="1" x14ac:dyDescent="0.25">
      <c r="A2" s="137"/>
      <c r="B2" s="138"/>
      <c r="C2" s="138"/>
      <c r="D2" s="138"/>
      <c r="E2" s="138"/>
      <c r="F2" s="139"/>
      <c r="G2" s="146"/>
      <c r="H2" s="147"/>
      <c r="I2" s="147"/>
      <c r="J2" s="147"/>
      <c r="K2" s="147"/>
      <c r="L2" s="148"/>
    </row>
    <row r="3" spans="1:17" s="4" customFormat="1" x14ac:dyDescent="0.25">
      <c r="A3" s="137"/>
      <c r="B3" s="138"/>
      <c r="C3" s="138"/>
      <c r="D3" s="138"/>
      <c r="E3" s="138"/>
      <c r="F3" s="139"/>
      <c r="G3" s="146"/>
      <c r="H3" s="147"/>
      <c r="I3" s="147"/>
      <c r="J3" s="147"/>
      <c r="K3" s="147"/>
      <c r="L3" s="148"/>
    </row>
    <row r="4" spans="1:17" s="4" customFormat="1" x14ac:dyDescent="0.25">
      <c r="A4" s="137"/>
      <c r="B4" s="138"/>
      <c r="C4" s="138"/>
      <c r="D4" s="138"/>
      <c r="E4" s="138"/>
      <c r="F4" s="139"/>
      <c r="G4" s="146"/>
      <c r="H4" s="147"/>
      <c r="I4" s="147"/>
      <c r="J4" s="147"/>
      <c r="K4" s="147"/>
      <c r="L4" s="148"/>
    </row>
    <row r="5" spans="1:17" s="4" customFormat="1" ht="15.75" thickBot="1" x14ac:dyDescent="0.3">
      <c r="A5" s="140"/>
      <c r="B5" s="141"/>
      <c r="C5" s="141"/>
      <c r="D5" s="141"/>
      <c r="E5" s="141"/>
      <c r="F5" s="142"/>
      <c r="G5" s="149"/>
      <c r="H5" s="150"/>
      <c r="I5" s="150"/>
      <c r="J5" s="150"/>
      <c r="K5" s="150"/>
      <c r="L5" s="151"/>
    </row>
    <row r="6" spans="1:17" s="4" customFormat="1" ht="57" customHeight="1" thickBot="1" x14ac:dyDescent="0.3">
      <c r="A6" s="162" t="s">
        <v>0</v>
      </c>
      <c r="B6" s="163"/>
      <c r="C6" s="163"/>
      <c r="D6" s="163"/>
      <c r="E6" s="163"/>
      <c r="F6" s="163"/>
      <c r="G6" s="163" t="str">
        <f>'0-CONSTITUTION DU DOSSIER'!G6</f>
        <v>INVESTISSEMENTS DE LUTTE CONTRE LA POLLUTION OU D'ECONOMIE D'EAU</v>
      </c>
      <c r="H6" s="163"/>
      <c r="I6" s="163"/>
      <c r="J6" s="163"/>
      <c r="K6" s="163"/>
      <c r="L6" s="164"/>
      <c r="Q6" s="42"/>
    </row>
    <row r="7" spans="1:17" s="4" customFormat="1" ht="12" customHeight="1" x14ac:dyDescent="0.25">
      <c r="A7" s="49" t="str">
        <f>'0-CONSTITUTION DU DOSSIER'!A7</f>
        <v>F_DPF_AEAP_INDUSTRIE_TRAVAUX v1.0 du 01/01/2019</v>
      </c>
      <c r="B7" s="30"/>
      <c r="C7" s="30"/>
      <c r="D7" s="30"/>
      <c r="E7" s="30"/>
      <c r="F7" s="30"/>
      <c r="G7" s="30"/>
      <c r="H7" s="30"/>
      <c r="I7" s="30"/>
      <c r="J7" s="158"/>
      <c r="K7" s="158"/>
      <c r="L7" s="95">
        <f ca="1">VERSIONEXCEL</f>
        <v>14</v>
      </c>
      <c r="Q7" s="44"/>
    </row>
    <row r="8" spans="1:17" s="4" customFormat="1" ht="38.25" customHeight="1" x14ac:dyDescent="0.25">
      <c r="A8" s="159" t="str">
        <f ca="1">'0-CONSTITUTION DU DOSSIER'!A8</f>
        <v/>
      </c>
      <c r="B8" s="160"/>
      <c r="C8" s="160"/>
      <c r="D8" s="160"/>
      <c r="E8" s="160"/>
      <c r="F8" s="160"/>
      <c r="G8" s="160"/>
      <c r="H8" s="160"/>
      <c r="I8" s="160"/>
      <c r="J8" s="160"/>
      <c r="K8" s="160"/>
      <c r="L8" s="161"/>
      <c r="Q8" s="44"/>
    </row>
    <row r="9" spans="1:17" s="24" customFormat="1" ht="36" customHeight="1" x14ac:dyDescent="0.25">
      <c r="A9" s="155" t="s">
        <v>285</v>
      </c>
      <c r="B9" s="156"/>
      <c r="C9" s="156"/>
      <c r="D9" s="156"/>
      <c r="E9" s="156"/>
      <c r="F9" s="156"/>
      <c r="G9" s="156"/>
      <c r="H9" s="156"/>
      <c r="I9" s="156"/>
      <c r="J9" s="156"/>
      <c r="K9" s="156"/>
      <c r="L9" s="157"/>
    </row>
    <row r="10" spans="1:17" s="24" customFormat="1" ht="15.75" thickBot="1" x14ac:dyDescent="0.3">
      <c r="A10" s="187"/>
      <c r="B10" s="188"/>
      <c r="C10" s="43"/>
      <c r="D10" s="43"/>
      <c r="E10" s="43"/>
      <c r="F10" s="43"/>
      <c r="G10" s="43"/>
      <c r="H10" s="43"/>
      <c r="I10" s="39"/>
      <c r="J10" s="39"/>
      <c r="K10" s="189"/>
      <c r="L10" s="190"/>
    </row>
    <row r="11" spans="1:17" s="24" customFormat="1" ht="18" customHeight="1" thickBot="1" x14ac:dyDescent="0.3">
      <c r="A11" s="191" t="s">
        <v>10</v>
      </c>
      <c r="B11" s="192"/>
      <c r="C11" s="192"/>
      <c r="D11" s="192"/>
      <c r="E11" s="192"/>
      <c r="F11" s="192"/>
      <c r="G11" s="192"/>
      <c r="H11" s="192"/>
      <c r="I11" s="192"/>
      <c r="J11" s="192"/>
      <c r="K11" s="192"/>
      <c r="L11" s="193"/>
    </row>
    <row r="12" spans="1:17" s="24" customFormat="1" ht="21.75" customHeight="1" x14ac:dyDescent="0.25">
      <c r="A12" s="194" t="s">
        <v>79</v>
      </c>
      <c r="B12" s="195"/>
      <c r="C12" s="195"/>
      <c r="D12" s="195"/>
      <c r="E12" s="195"/>
      <c r="F12" s="195"/>
      <c r="G12" s="198"/>
      <c r="H12" s="198"/>
      <c r="I12" s="198"/>
      <c r="J12" s="198"/>
      <c r="K12" s="198"/>
      <c r="L12" s="199"/>
    </row>
    <row r="13" spans="1:17" s="24" customFormat="1" ht="21.75" customHeight="1" x14ac:dyDescent="0.25">
      <c r="A13" s="194" t="s">
        <v>80</v>
      </c>
      <c r="B13" s="195"/>
      <c r="C13" s="195"/>
      <c r="D13" s="195"/>
      <c r="E13" s="195"/>
      <c r="F13" s="195"/>
      <c r="G13" s="198"/>
      <c r="H13" s="198"/>
      <c r="I13" s="198"/>
      <c r="J13" s="198"/>
      <c r="K13" s="198"/>
      <c r="L13" s="199"/>
    </row>
    <row r="14" spans="1:17" s="24" customFormat="1" ht="21.75" customHeight="1" x14ac:dyDescent="0.25">
      <c r="A14" s="194" t="s">
        <v>113</v>
      </c>
      <c r="B14" s="195"/>
      <c r="C14" s="195"/>
      <c r="D14" s="195"/>
      <c r="E14" s="195"/>
      <c r="F14" s="195"/>
      <c r="G14" s="198"/>
      <c r="H14" s="198"/>
      <c r="I14" s="198"/>
      <c r="J14" s="198"/>
      <c r="K14" s="198"/>
      <c r="L14" s="199"/>
    </row>
    <row r="15" spans="1:17" s="24" customFormat="1" ht="21.75" customHeight="1" x14ac:dyDescent="0.25">
      <c r="A15" s="194" t="s">
        <v>81</v>
      </c>
      <c r="B15" s="195"/>
      <c r="C15" s="195"/>
      <c r="D15" s="195"/>
      <c r="E15" s="195"/>
      <c r="F15" s="195"/>
      <c r="G15" s="196"/>
      <c r="H15" s="196"/>
      <c r="I15" s="196"/>
      <c r="J15" s="196"/>
      <c r="K15" s="196"/>
      <c r="L15" s="197"/>
    </row>
    <row r="16" spans="1:17" s="24" customFormat="1" ht="21.75" customHeight="1" x14ac:dyDescent="0.25">
      <c r="A16" s="194" t="s">
        <v>77</v>
      </c>
      <c r="B16" s="195"/>
      <c r="C16" s="195"/>
      <c r="D16" s="195"/>
      <c r="E16" s="195"/>
      <c r="F16" s="195"/>
      <c r="G16" s="198"/>
      <c r="H16" s="198"/>
      <c r="I16" s="198"/>
      <c r="J16" s="198"/>
      <c r="K16" s="198"/>
      <c r="L16" s="199"/>
    </row>
    <row r="17" spans="1:14" s="24" customFormat="1" ht="21.75" customHeight="1" x14ac:dyDescent="0.25">
      <c r="A17" s="194" t="s">
        <v>78</v>
      </c>
      <c r="B17" s="195"/>
      <c r="C17" s="195"/>
      <c r="D17" s="195"/>
      <c r="E17" s="195"/>
      <c r="F17" s="195"/>
      <c r="G17" s="198"/>
      <c r="H17" s="198"/>
      <c r="I17" s="198"/>
      <c r="J17" s="198"/>
      <c r="K17" s="198"/>
      <c r="L17" s="199"/>
    </row>
    <row r="18" spans="1:14" s="24" customFormat="1" ht="21.75" customHeight="1" x14ac:dyDescent="0.25">
      <c r="A18" s="194" t="s">
        <v>82</v>
      </c>
      <c r="B18" s="195"/>
      <c r="C18" s="195"/>
      <c r="D18" s="195"/>
      <c r="E18" s="195"/>
      <c r="F18" s="195"/>
      <c r="G18" s="196"/>
      <c r="H18" s="196"/>
      <c r="I18" s="196"/>
      <c r="J18" s="196"/>
      <c r="K18" s="196"/>
      <c r="L18" s="197"/>
    </row>
    <row r="19" spans="1:14" s="24" customFormat="1" x14ac:dyDescent="0.25">
      <c r="A19" s="50"/>
      <c r="B19" s="30"/>
      <c r="C19" s="30"/>
      <c r="D19" s="30"/>
      <c r="E19" s="30"/>
      <c r="F19" s="30"/>
      <c r="G19" s="30"/>
      <c r="H19" s="30"/>
      <c r="I19" s="30"/>
      <c r="J19" s="30"/>
      <c r="K19" s="30"/>
      <c r="L19" s="31"/>
    </row>
    <row r="20" spans="1:14" s="24" customFormat="1" ht="15.75" customHeight="1" x14ac:dyDescent="0.25">
      <c r="A20" s="184" t="s">
        <v>11</v>
      </c>
      <c r="B20" s="185"/>
      <c r="C20" s="185"/>
      <c r="D20" s="185"/>
      <c r="E20" s="185"/>
      <c r="F20" s="185"/>
      <c r="G20" s="185"/>
      <c r="H20" s="185"/>
      <c r="I20" s="185"/>
      <c r="J20" s="185"/>
      <c r="K20" s="185"/>
      <c r="L20" s="186"/>
    </row>
    <row r="21" spans="1:14" s="52" customFormat="1" ht="77.25" customHeight="1" x14ac:dyDescent="0.25">
      <c r="A21" s="201" t="s">
        <v>12</v>
      </c>
      <c r="B21" s="202"/>
      <c r="C21" s="202"/>
      <c r="D21" s="202"/>
      <c r="E21" s="202"/>
      <c r="F21" s="202"/>
      <c r="G21" s="202"/>
      <c r="H21" s="202"/>
      <c r="I21" s="202"/>
      <c r="J21" s="202"/>
      <c r="K21" s="202"/>
      <c r="L21" s="203"/>
    </row>
    <row r="22" spans="1:14" s="24" customFormat="1" ht="28.5" customHeight="1" x14ac:dyDescent="0.25">
      <c r="A22" s="208" t="s">
        <v>13</v>
      </c>
      <c r="B22" s="209" t="s">
        <v>14</v>
      </c>
      <c r="C22" s="209"/>
      <c r="D22" s="209" t="s">
        <v>14</v>
      </c>
      <c r="E22" s="209"/>
      <c r="F22" s="209"/>
      <c r="G22" s="209" t="s">
        <v>15</v>
      </c>
      <c r="H22" s="209"/>
      <c r="I22" s="209"/>
      <c r="J22" s="209" t="s">
        <v>16</v>
      </c>
      <c r="K22" s="209"/>
      <c r="L22" s="209"/>
      <c r="M22" s="214" t="s">
        <v>17</v>
      </c>
      <c r="N22" s="215"/>
    </row>
    <row r="23" spans="1:14" s="24" customFormat="1" ht="27.75" customHeight="1" x14ac:dyDescent="0.25">
      <c r="A23" s="213"/>
      <c r="B23" s="207"/>
      <c r="C23" s="207"/>
      <c r="D23" s="207"/>
      <c r="E23" s="207"/>
      <c r="F23" s="207"/>
      <c r="G23" s="207"/>
      <c r="H23" s="207"/>
      <c r="I23" s="207"/>
      <c r="J23" s="207"/>
      <c r="K23" s="207"/>
      <c r="L23" s="207"/>
    </row>
    <row r="24" spans="1:14" s="24" customFormat="1" ht="15" customHeight="1" x14ac:dyDescent="0.25">
      <c r="A24" s="208" t="s">
        <v>235</v>
      </c>
      <c r="B24" s="209" t="s">
        <v>238</v>
      </c>
      <c r="C24" s="209"/>
      <c r="D24" s="209" t="s">
        <v>238</v>
      </c>
      <c r="E24" s="209"/>
      <c r="F24" s="209"/>
      <c r="G24" s="209" t="s">
        <v>239</v>
      </c>
      <c r="H24" s="209"/>
      <c r="I24" s="209"/>
      <c r="J24" s="209" t="s">
        <v>241</v>
      </c>
      <c r="K24" s="209"/>
      <c r="L24" s="209"/>
    </row>
    <row r="25" spans="1:14" s="24" customFormat="1" ht="15" customHeight="1" x14ac:dyDescent="0.25">
      <c r="A25" s="208" t="s">
        <v>236</v>
      </c>
      <c r="B25" s="209" t="s">
        <v>237</v>
      </c>
      <c r="C25" s="209"/>
      <c r="D25" s="209" t="s">
        <v>237</v>
      </c>
      <c r="E25" s="209"/>
      <c r="F25" s="209"/>
      <c r="G25" s="209" t="s">
        <v>240</v>
      </c>
      <c r="H25" s="209"/>
      <c r="I25" s="209"/>
      <c r="J25" s="209" t="s">
        <v>240</v>
      </c>
      <c r="K25" s="209"/>
      <c r="L25" s="209"/>
    </row>
    <row r="26" spans="1:14" s="24" customFormat="1" ht="28.5" customHeight="1" x14ac:dyDescent="0.25">
      <c r="A26" s="204" t="s">
        <v>18</v>
      </c>
      <c r="B26" s="205"/>
      <c r="C26" s="205"/>
      <c r="D26" s="205"/>
      <c r="E26" s="205"/>
      <c r="F26" s="205"/>
      <c r="G26" s="205"/>
      <c r="H26" s="205"/>
      <c r="I26" s="205"/>
      <c r="J26" s="205"/>
      <c r="K26" s="205"/>
      <c r="L26" s="206"/>
    </row>
    <row r="27" spans="1:14" s="24" customFormat="1" ht="28.5" customHeight="1" x14ac:dyDescent="0.25">
      <c r="A27" s="204" t="s">
        <v>19</v>
      </c>
      <c r="B27" s="205"/>
      <c r="C27" s="205"/>
      <c r="D27" s="205"/>
      <c r="E27" s="205"/>
      <c r="F27" s="205"/>
      <c r="G27" s="205"/>
      <c r="H27" s="205"/>
      <c r="I27" s="205"/>
      <c r="J27" s="205"/>
      <c r="K27" s="205"/>
      <c r="L27" s="206"/>
    </row>
    <row r="28" spans="1:14" s="24" customFormat="1" ht="28.5" customHeight="1" x14ac:dyDescent="0.25">
      <c r="A28" s="204" t="s">
        <v>20</v>
      </c>
      <c r="B28" s="205"/>
      <c r="C28" s="205"/>
      <c r="D28" s="205"/>
      <c r="E28" s="205"/>
      <c r="F28" s="205"/>
      <c r="G28" s="205"/>
      <c r="H28" s="205"/>
      <c r="I28" s="205"/>
      <c r="J28" s="205"/>
      <c r="K28" s="205"/>
      <c r="L28" s="206"/>
    </row>
    <row r="29" spans="1:14" s="24" customFormat="1" ht="28.5" customHeight="1" x14ac:dyDescent="0.25">
      <c r="A29" s="204" t="s">
        <v>21</v>
      </c>
      <c r="B29" s="205"/>
      <c r="C29" s="205"/>
      <c r="D29" s="205"/>
      <c r="E29" s="205"/>
      <c r="F29" s="205"/>
      <c r="G29" s="205"/>
      <c r="H29" s="205"/>
      <c r="I29" s="205"/>
      <c r="J29" s="205"/>
      <c r="K29" s="205"/>
      <c r="L29" s="206"/>
    </row>
    <row r="30" spans="1:14" s="24" customFormat="1" ht="26.25" customHeight="1" x14ac:dyDescent="0.25">
      <c r="A30" s="219" t="s">
        <v>83</v>
      </c>
      <c r="B30" s="220"/>
      <c r="C30" s="220"/>
      <c r="D30" s="220"/>
      <c r="E30" s="220"/>
      <c r="F30" s="220"/>
      <c r="G30" s="220"/>
      <c r="H30" s="220"/>
      <c r="I30" s="220"/>
      <c r="J30" s="216"/>
      <c r="K30" s="217"/>
      <c r="L30" s="218"/>
    </row>
    <row r="31" spans="1:14" s="24" customFormat="1" ht="26.25" customHeight="1" thickBot="1" x14ac:dyDescent="0.3">
      <c r="A31" s="210" t="s">
        <v>22</v>
      </c>
      <c r="B31" s="211"/>
      <c r="C31" s="211"/>
      <c r="D31" s="211"/>
      <c r="E31" s="211"/>
      <c r="F31" s="211"/>
      <c r="G31" s="211"/>
      <c r="H31" s="211"/>
      <c r="I31" s="211"/>
      <c r="J31" s="211"/>
      <c r="K31" s="211"/>
      <c r="L31" s="212"/>
    </row>
    <row r="32" spans="1:14" x14ac:dyDescent="0.25">
      <c r="A32" s="200"/>
      <c r="B32" s="200"/>
      <c r="C32" s="5"/>
      <c r="D32" s="5"/>
      <c r="E32" s="5"/>
      <c r="F32" s="5"/>
      <c r="G32" s="5"/>
      <c r="H32" s="5"/>
      <c r="I32" s="2"/>
      <c r="J32" s="2"/>
      <c r="K32" s="2"/>
      <c r="L32" s="2"/>
    </row>
    <row r="33" hidden="1" x14ac:dyDescent="0.25"/>
    <row r="34" hidden="1" x14ac:dyDescent="0.25"/>
    <row r="35" hidden="1" x14ac:dyDescent="0.25"/>
    <row r="36" hidden="1" x14ac:dyDescent="0.25"/>
    <row r="37" hidden="1" x14ac:dyDescent="0.25"/>
    <row r="38" hidden="1" x14ac:dyDescent="0.25"/>
    <row r="39" hidden="1" x14ac:dyDescent="0.25"/>
    <row r="40" hidden="1" x14ac:dyDescent="0.25"/>
  </sheetData>
  <sheetProtection password="C663" sheet="1" objects="1" scenarios="1"/>
  <mergeCells count="51">
    <mergeCell ref="A8:L8"/>
    <mergeCell ref="A1:F5"/>
    <mergeCell ref="G1:L5"/>
    <mergeCell ref="A6:F6"/>
    <mergeCell ref="G6:L6"/>
    <mergeCell ref="J7:K7"/>
    <mergeCell ref="J22:L22"/>
    <mergeCell ref="A23:C23"/>
    <mergeCell ref="D23:F23"/>
    <mergeCell ref="M22:N22"/>
    <mergeCell ref="J30:L30"/>
    <mergeCell ref="A30:I30"/>
    <mergeCell ref="D24:F24"/>
    <mergeCell ref="G24:I24"/>
    <mergeCell ref="J24:L24"/>
    <mergeCell ref="A25:C25"/>
    <mergeCell ref="D25:F25"/>
    <mergeCell ref="G25:I25"/>
    <mergeCell ref="J25:L25"/>
    <mergeCell ref="G13:L13"/>
    <mergeCell ref="A14:F14"/>
    <mergeCell ref="G14:L14"/>
    <mergeCell ref="A32:B32"/>
    <mergeCell ref="A21:L21"/>
    <mergeCell ref="A26:L26"/>
    <mergeCell ref="A27:L27"/>
    <mergeCell ref="A28:L28"/>
    <mergeCell ref="G23:I23"/>
    <mergeCell ref="J23:L23"/>
    <mergeCell ref="A24:C24"/>
    <mergeCell ref="A29:L29"/>
    <mergeCell ref="A31:L31"/>
    <mergeCell ref="A22:C22"/>
    <mergeCell ref="D22:F22"/>
    <mergeCell ref="G22:I22"/>
    <mergeCell ref="A20:L20"/>
    <mergeCell ref="A10:B10"/>
    <mergeCell ref="K10:L10"/>
    <mergeCell ref="A11:L11"/>
    <mergeCell ref="A9:L9"/>
    <mergeCell ref="A18:F18"/>
    <mergeCell ref="G18:L18"/>
    <mergeCell ref="A15:F15"/>
    <mergeCell ref="G15:L15"/>
    <mergeCell ref="A16:F16"/>
    <mergeCell ref="G16:L16"/>
    <mergeCell ref="A17:F17"/>
    <mergeCell ref="G17:L17"/>
    <mergeCell ref="A12:F12"/>
    <mergeCell ref="G12:L12"/>
    <mergeCell ref="A13:F13"/>
  </mergeCells>
  <conditionalFormatting sqref="G12:L12">
    <cfRule type="containsBlanks" dxfId="110" priority="14">
      <formula>LEN(TRIM(G12))=0</formula>
    </cfRule>
  </conditionalFormatting>
  <conditionalFormatting sqref="G13:L18">
    <cfRule type="containsBlanks" dxfId="109" priority="13">
      <formula>LEN(TRIM(G13))=0</formula>
    </cfRule>
  </conditionalFormatting>
  <conditionalFormatting sqref="D24:D25 G24:G25 J24:J25">
    <cfRule type="containsBlanks" dxfId="108" priority="2">
      <formula>LEN(TRIM(D24))=0</formula>
    </cfRule>
  </conditionalFormatting>
  <conditionalFormatting sqref="A20:A31 D23 G23 J23 J30">
    <cfRule type="containsBlanks" dxfId="107" priority="8">
      <formula>LEN(TRIM(A20))=0</formula>
    </cfRule>
  </conditionalFormatting>
  <conditionalFormatting sqref="D22">
    <cfRule type="containsBlanks" dxfId="106" priority="6">
      <formula>LEN(TRIM(D22))=0</formula>
    </cfRule>
  </conditionalFormatting>
  <conditionalFormatting sqref="G22 J22">
    <cfRule type="containsBlanks" dxfId="105" priority="4">
      <formula>LEN(TRIM(G22))=0</formula>
    </cfRule>
  </conditionalFormatting>
  <dataValidations xWindow="1003" yWindow="380" count="4">
    <dataValidation type="list" allowBlank="1" showInputMessage="1" showErrorMessage="1" prompt="Choisir dans la liste de valeurs" sqref="J30:L30">
      <formula1>"Petite entreprise ,Moyenne entreprise , Grande entreprise"</formula1>
    </dataValidation>
    <dataValidation type="list" allowBlank="1" showInputMessage="1" showErrorMessage="1" sqref="K23:L23">
      <formula1>"Oui,Non"</formula1>
    </dataValidation>
    <dataValidation type="textLength" operator="equal" allowBlank="1" showInputMessage="1" showErrorMessage="1" error="Un SIREN comporte 9 caractères" sqref="G18:L18">
      <formula1>9</formula1>
    </dataValidation>
    <dataValidation type="textLength" operator="equal" allowBlank="1" showInputMessage="1" showErrorMessage="1" error="No INSEE sur 5 caractères" sqref="G14:L14">
      <formula1>5</formula1>
    </dataValidation>
  </dataValidations>
  <hyperlinks>
    <hyperlink ref="A21" r:id="rId1" display="http://ec.europa.eu/enterprise/enterprise_policy/sme_definition/sme_user_guide_fr.pdf"/>
  </hyperlinks>
  <pageMargins left="0.39370078740157483" right="0.39370078740157483" top="0.39370078740157483" bottom="0.39370078740157483" header="0.31496062992125984" footer="0.31496062992125984"/>
  <pageSetup paperSize="9" scale="69"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75" stopIfTrue="1" id="{BEC75931-53FF-4BC8-949B-102730408A5F}">
            <xm:f>IF('0-CONSTITUTION DU DOSSIER'!#REF!='Liste de valeurs'!$D$33,TRUE,FALSE)</xm:f>
            <x14:dxf>
              <fill>
                <patternFill patternType="lightUp">
                  <fgColor auto="1"/>
                </patternFill>
              </fill>
            </x14:dxf>
          </x14:cfRule>
          <xm:sqref>A20:A21 A26:A31 J30:L30 A22:L25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Q81"/>
  <sheetViews>
    <sheetView showGridLines="0" zoomScaleNormal="100" zoomScaleSheetLayoutView="110" workbookViewId="0">
      <selection activeCell="A14" sqref="A14:L14"/>
    </sheetView>
  </sheetViews>
  <sheetFormatPr baseColWidth="10" defaultColWidth="0" defaultRowHeight="15" zeroHeight="1" x14ac:dyDescent="0.25"/>
  <cols>
    <col min="1" max="12" width="11.42578125" style="24" customWidth="1"/>
    <col min="13" max="13" width="0" style="24" hidden="1" customWidth="1"/>
    <col min="14" max="16384" width="11.42578125" style="24" hidden="1"/>
  </cols>
  <sheetData>
    <row r="1" spans="1:17" s="4" customFormat="1" ht="36" customHeight="1" x14ac:dyDescent="0.25">
      <c r="A1" s="134"/>
      <c r="B1" s="135"/>
      <c r="C1" s="135"/>
      <c r="D1" s="135"/>
      <c r="E1" s="135"/>
      <c r="F1" s="136"/>
      <c r="G1" s="143" t="s">
        <v>74</v>
      </c>
      <c r="H1" s="144"/>
      <c r="I1" s="144"/>
      <c r="J1" s="144"/>
      <c r="K1" s="144"/>
      <c r="L1" s="145"/>
    </row>
    <row r="2" spans="1:17" s="4" customFormat="1" x14ac:dyDescent="0.25">
      <c r="A2" s="137"/>
      <c r="B2" s="138"/>
      <c r="C2" s="138"/>
      <c r="D2" s="138"/>
      <c r="E2" s="138"/>
      <c r="F2" s="139"/>
      <c r="G2" s="146"/>
      <c r="H2" s="147"/>
      <c r="I2" s="147"/>
      <c r="J2" s="147"/>
      <c r="K2" s="147"/>
      <c r="L2" s="148"/>
    </row>
    <row r="3" spans="1:17" s="4" customFormat="1" x14ac:dyDescent="0.25">
      <c r="A3" s="137"/>
      <c r="B3" s="138"/>
      <c r="C3" s="138"/>
      <c r="D3" s="138"/>
      <c r="E3" s="138"/>
      <c r="F3" s="139"/>
      <c r="G3" s="146"/>
      <c r="H3" s="147"/>
      <c r="I3" s="147"/>
      <c r="J3" s="147"/>
      <c r="K3" s="147"/>
      <c r="L3" s="148"/>
    </row>
    <row r="4" spans="1:17" s="4" customFormat="1" x14ac:dyDescent="0.25">
      <c r="A4" s="137"/>
      <c r="B4" s="138"/>
      <c r="C4" s="138"/>
      <c r="D4" s="138"/>
      <c r="E4" s="138"/>
      <c r="F4" s="139"/>
      <c r="G4" s="146"/>
      <c r="H4" s="147"/>
      <c r="I4" s="147"/>
      <c r="J4" s="147"/>
      <c r="K4" s="147"/>
      <c r="L4" s="148"/>
    </row>
    <row r="5" spans="1:17" s="4" customFormat="1" ht="15.75" thickBot="1" x14ac:dyDescent="0.3">
      <c r="A5" s="140"/>
      <c r="B5" s="141"/>
      <c r="C5" s="141"/>
      <c r="D5" s="141"/>
      <c r="E5" s="141"/>
      <c r="F5" s="142"/>
      <c r="G5" s="149"/>
      <c r="H5" s="150"/>
      <c r="I5" s="150"/>
      <c r="J5" s="150"/>
      <c r="K5" s="150"/>
      <c r="L5" s="151"/>
    </row>
    <row r="6" spans="1:17" s="4" customFormat="1" ht="57" customHeight="1" thickBot="1" x14ac:dyDescent="0.3">
      <c r="A6" s="162" t="s">
        <v>0</v>
      </c>
      <c r="B6" s="163"/>
      <c r="C6" s="163"/>
      <c r="D6" s="163"/>
      <c r="E6" s="163"/>
      <c r="F6" s="163"/>
      <c r="G6" s="163" t="str">
        <f>'0-CONSTITUTION DU DOSSIER'!G6</f>
        <v>INVESTISSEMENTS DE LUTTE CONTRE LA POLLUTION OU D'ECONOMIE D'EAU</v>
      </c>
      <c r="H6" s="163"/>
      <c r="I6" s="163"/>
      <c r="J6" s="163"/>
      <c r="K6" s="163"/>
      <c r="L6" s="164"/>
      <c r="Q6" s="42"/>
    </row>
    <row r="7" spans="1:17" s="4" customFormat="1" ht="12" customHeight="1" x14ac:dyDescent="0.25">
      <c r="A7" s="49" t="str">
        <f>'0-CONSTITUTION DU DOSSIER'!A7</f>
        <v>F_DPF_AEAP_INDUSTRIE_TRAVAUX v1.0 du 01/01/2019</v>
      </c>
      <c r="B7" s="30"/>
      <c r="C7" s="30"/>
      <c r="D7" s="30"/>
      <c r="E7" s="30"/>
      <c r="F7" s="30"/>
      <c r="G7" s="30"/>
      <c r="H7" s="30"/>
      <c r="I7" s="30"/>
      <c r="J7" s="158"/>
      <c r="K7" s="158"/>
      <c r="L7" s="95">
        <f ca="1">VERSIONEXCEL</f>
        <v>14</v>
      </c>
      <c r="Q7" s="44"/>
    </row>
    <row r="8" spans="1:17" s="4" customFormat="1" ht="38.25" customHeight="1" x14ac:dyDescent="0.25">
      <c r="A8" s="159" t="str">
        <f ca="1">'0-CONSTITUTION DU DOSSIER'!A8</f>
        <v/>
      </c>
      <c r="B8" s="160"/>
      <c r="C8" s="160"/>
      <c r="D8" s="160"/>
      <c r="E8" s="160"/>
      <c r="F8" s="160"/>
      <c r="G8" s="160"/>
      <c r="H8" s="160"/>
      <c r="I8" s="160"/>
      <c r="J8" s="160"/>
      <c r="K8" s="160"/>
      <c r="L8" s="161"/>
      <c r="Q8" s="44"/>
    </row>
    <row r="9" spans="1:17" s="4" customFormat="1" ht="39" customHeight="1" x14ac:dyDescent="0.25">
      <c r="A9" s="155" t="s">
        <v>285</v>
      </c>
      <c r="B9" s="156"/>
      <c r="C9" s="156"/>
      <c r="D9" s="156"/>
      <c r="E9" s="156"/>
      <c r="F9" s="156"/>
      <c r="G9" s="156"/>
      <c r="H9" s="156"/>
      <c r="I9" s="156"/>
      <c r="J9" s="156"/>
      <c r="K9" s="156"/>
      <c r="L9" s="157"/>
      <c r="Q9" s="45"/>
    </row>
    <row r="10" spans="1:17" s="51" customFormat="1" ht="15" customHeight="1" thickBot="1" x14ac:dyDescent="0.3">
      <c r="A10" s="328"/>
      <c r="B10" s="329"/>
      <c r="C10" s="329"/>
      <c r="D10" s="329"/>
      <c r="E10" s="329"/>
      <c r="F10" s="329"/>
      <c r="G10" s="329"/>
      <c r="H10" s="329"/>
      <c r="I10" s="329"/>
      <c r="J10" s="329"/>
      <c r="K10" s="329"/>
      <c r="L10" s="330"/>
    </row>
    <row r="11" spans="1:17" ht="36.75" customHeight="1" thickBot="1" x14ac:dyDescent="0.3">
      <c r="A11" s="191" t="s">
        <v>119</v>
      </c>
      <c r="B11" s="192"/>
      <c r="C11" s="192"/>
      <c r="D11" s="192"/>
      <c r="E11" s="192"/>
      <c r="F11" s="192"/>
      <c r="G11" s="192"/>
      <c r="H11" s="192"/>
      <c r="I11" s="192"/>
      <c r="J11" s="192"/>
      <c r="K11" s="192"/>
      <c r="L11" s="193"/>
    </row>
    <row r="12" spans="1:17" s="56" customFormat="1" ht="15" customHeight="1" thickBot="1" x14ac:dyDescent="0.3">
      <c r="A12" s="53">
        <f>NOPAYE</f>
        <v>0</v>
      </c>
      <c r="B12" s="54"/>
      <c r="C12" s="54"/>
      <c r="D12" s="54"/>
      <c r="E12" s="54"/>
      <c r="F12" s="54"/>
      <c r="G12" s="54"/>
      <c r="H12" s="54"/>
      <c r="I12" s="54"/>
      <c r="J12" s="54"/>
      <c r="K12" s="54"/>
      <c r="L12" s="55"/>
    </row>
    <row r="13" spans="1:17" ht="18.75" customHeight="1" thickBot="1" x14ac:dyDescent="0.3">
      <c r="A13" s="229" t="s">
        <v>120</v>
      </c>
      <c r="B13" s="230"/>
      <c r="C13" s="230"/>
      <c r="D13" s="230"/>
      <c r="E13" s="230"/>
      <c r="F13" s="230"/>
      <c r="G13" s="230"/>
      <c r="H13" s="230"/>
      <c r="I13" s="230"/>
      <c r="J13" s="230"/>
      <c r="K13" s="230"/>
      <c r="L13" s="231"/>
    </row>
    <row r="14" spans="1:17" ht="18.75" customHeight="1" x14ac:dyDescent="0.25">
      <c r="A14" s="194" t="s">
        <v>84</v>
      </c>
      <c r="B14" s="195"/>
      <c r="C14" s="195"/>
      <c r="D14" s="195"/>
      <c r="E14" s="195"/>
      <c r="F14" s="195"/>
      <c r="G14" s="232"/>
      <c r="H14" s="232"/>
      <c r="I14" s="232"/>
      <c r="J14" s="232"/>
      <c r="K14" s="232"/>
      <c r="L14" s="233"/>
    </row>
    <row r="15" spans="1:17" ht="18.75" customHeight="1" x14ac:dyDescent="0.25">
      <c r="A15" s="194" t="s">
        <v>85</v>
      </c>
      <c r="B15" s="195"/>
      <c r="C15" s="195"/>
      <c r="D15" s="195"/>
      <c r="E15" s="195"/>
      <c r="F15" s="195"/>
      <c r="G15" s="232"/>
      <c r="H15" s="232"/>
      <c r="I15" s="232"/>
      <c r="J15" s="232"/>
      <c r="K15" s="232"/>
      <c r="L15" s="233"/>
    </row>
    <row r="16" spans="1:17" ht="18.75" customHeight="1" x14ac:dyDescent="0.25">
      <c r="A16" s="194" t="s">
        <v>175</v>
      </c>
      <c r="B16" s="195"/>
      <c r="C16" s="195"/>
      <c r="D16" s="195"/>
      <c r="E16" s="195"/>
      <c r="F16" s="195"/>
      <c r="G16" s="221"/>
      <c r="H16" s="221"/>
      <c r="I16" s="221"/>
      <c r="J16" s="221"/>
      <c r="K16" s="221"/>
      <c r="L16" s="222"/>
    </row>
    <row r="17" spans="1:13" ht="18.75" customHeight="1" x14ac:dyDescent="0.25">
      <c r="A17" s="194" t="s">
        <v>86</v>
      </c>
      <c r="B17" s="195"/>
      <c r="C17" s="195"/>
      <c r="D17" s="195"/>
      <c r="E17" s="195"/>
      <c r="F17" s="195"/>
      <c r="G17" s="221"/>
      <c r="H17" s="221"/>
      <c r="I17" s="221"/>
      <c r="J17" s="221"/>
      <c r="K17" s="221"/>
      <c r="L17" s="222"/>
    </row>
    <row r="18" spans="1:13" ht="18.75" customHeight="1" x14ac:dyDescent="0.25">
      <c r="A18" s="194" t="s">
        <v>87</v>
      </c>
      <c r="B18" s="195"/>
      <c r="C18" s="195"/>
      <c r="D18" s="195"/>
      <c r="E18" s="195"/>
      <c r="F18" s="195"/>
      <c r="G18" s="221"/>
      <c r="H18" s="221"/>
      <c r="I18" s="221"/>
      <c r="J18" s="221"/>
      <c r="K18" s="221"/>
      <c r="L18" s="222"/>
    </row>
    <row r="19" spans="1:13" ht="21.75" customHeight="1" x14ac:dyDescent="0.25">
      <c r="A19" s="194" t="s">
        <v>112</v>
      </c>
      <c r="B19" s="195"/>
      <c r="C19" s="195"/>
      <c r="D19" s="195"/>
      <c r="E19" s="195"/>
      <c r="F19" s="195"/>
      <c r="G19" s="221"/>
      <c r="H19" s="221"/>
      <c r="I19" s="221"/>
      <c r="J19" s="221"/>
      <c r="K19" s="221"/>
      <c r="L19" s="222"/>
    </row>
    <row r="20" spans="1:13" ht="18.75" customHeight="1" x14ac:dyDescent="0.25">
      <c r="A20" s="194" t="s">
        <v>88</v>
      </c>
      <c r="B20" s="195"/>
      <c r="C20" s="195"/>
      <c r="D20" s="195"/>
      <c r="E20" s="195"/>
      <c r="F20" s="195"/>
      <c r="G20" s="221"/>
      <c r="H20" s="221"/>
      <c r="I20" s="221"/>
      <c r="J20" s="221"/>
      <c r="K20" s="221"/>
      <c r="L20" s="222"/>
    </row>
    <row r="21" spans="1:13" ht="18.75" customHeight="1" x14ac:dyDescent="0.25">
      <c r="A21" s="234" t="s">
        <v>23</v>
      </c>
      <c r="B21" s="235"/>
      <c r="C21" s="235"/>
      <c r="D21" s="235"/>
      <c r="E21" s="235"/>
      <c r="F21" s="235"/>
      <c r="G21" s="235"/>
      <c r="H21" s="235"/>
      <c r="I21" s="235"/>
      <c r="J21" s="235"/>
      <c r="K21" s="235"/>
      <c r="L21" s="236"/>
    </row>
    <row r="22" spans="1:13" ht="18.75" customHeight="1" x14ac:dyDescent="0.25">
      <c r="A22" s="223" t="s">
        <v>115</v>
      </c>
      <c r="B22" s="224"/>
      <c r="C22" s="221"/>
      <c r="D22" s="221"/>
      <c r="E22" s="221"/>
      <c r="F22" s="221"/>
      <c r="G22" s="224"/>
      <c r="H22" s="224"/>
      <c r="I22" s="224"/>
      <c r="J22" s="224"/>
      <c r="K22" s="224"/>
      <c r="L22" s="225"/>
    </row>
    <row r="23" spans="1:13" ht="18.75" customHeight="1" x14ac:dyDescent="0.25">
      <c r="A23" s="223" t="s">
        <v>114</v>
      </c>
      <c r="B23" s="224"/>
      <c r="C23" s="221"/>
      <c r="D23" s="221"/>
      <c r="E23" s="221"/>
      <c r="F23" s="221"/>
      <c r="G23" s="237" t="s">
        <v>89</v>
      </c>
      <c r="H23" s="237"/>
      <c r="I23" s="221"/>
      <c r="J23" s="221"/>
      <c r="K23" s="221"/>
      <c r="L23" s="222"/>
      <c r="M23" s="30"/>
    </row>
    <row r="24" spans="1:13" ht="18.75" customHeight="1" x14ac:dyDescent="0.25">
      <c r="A24" s="223" t="s">
        <v>86</v>
      </c>
      <c r="B24" s="224"/>
      <c r="C24" s="221"/>
      <c r="D24" s="221"/>
      <c r="E24" s="221"/>
      <c r="F24" s="221"/>
      <c r="G24" s="237" t="str">
        <f>"@ Mél."</f>
        <v>@ Mél.</v>
      </c>
      <c r="H24" s="237"/>
      <c r="I24" s="238"/>
      <c r="J24" s="239"/>
      <c r="K24" s="239"/>
      <c r="L24" s="240"/>
      <c r="M24" s="30"/>
    </row>
    <row r="25" spans="1:13" ht="15" customHeight="1" thickBot="1" x14ac:dyDescent="0.3">
      <c r="A25" s="226"/>
      <c r="B25" s="227"/>
      <c r="C25" s="227"/>
      <c r="D25" s="227"/>
      <c r="E25" s="227"/>
      <c r="F25" s="227"/>
      <c r="G25" s="227"/>
      <c r="H25" s="227"/>
      <c r="I25" s="227"/>
      <c r="J25" s="227"/>
      <c r="K25" s="227"/>
      <c r="L25" s="228"/>
    </row>
    <row r="26" spans="1:13" ht="18" customHeight="1" thickBot="1" x14ac:dyDescent="0.3">
      <c r="A26" s="229" t="s">
        <v>24</v>
      </c>
      <c r="B26" s="230"/>
      <c r="C26" s="230"/>
      <c r="D26" s="230"/>
      <c r="E26" s="230"/>
      <c r="F26" s="230"/>
      <c r="G26" s="230"/>
      <c r="H26" s="230"/>
      <c r="I26" s="230"/>
      <c r="J26" s="230"/>
      <c r="K26" s="230"/>
      <c r="L26" s="231"/>
    </row>
    <row r="27" spans="1:13" ht="18.75" customHeight="1" x14ac:dyDescent="0.25">
      <c r="A27" s="194" t="s">
        <v>171</v>
      </c>
      <c r="B27" s="195"/>
      <c r="C27" s="195"/>
      <c r="D27" s="195"/>
      <c r="E27" s="195"/>
      <c r="F27" s="195"/>
      <c r="G27" s="196"/>
      <c r="H27" s="196"/>
      <c r="I27" s="196"/>
      <c r="J27" s="196"/>
      <c r="K27" s="196"/>
      <c r="L27" s="197"/>
    </row>
    <row r="28" spans="1:13" ht="18.75" customHeight="1" x14ac:dyDescent="0.25">
      <c r="A28" s="194" t="s">
        <v>91</v>
      </c>
      <c r="B28" s="195"/>
      <c r="C28" s="195"/>
      <c r="D28" s="195"/>
      <c r="E28" s="195"/>
      <c r="F28" s="195"/>
      <c r="G28" s="196"/>
      <c r="H28" s="196"/>
      <c r="I28" s="196"/>
      <c r="J28" s="196"/>
      <c r="K28" s="196"/>
      <c r="L28" s="197"/>
    </row>
    <row r="29" spans="1:13" s="30" customFormat="1" ht="22.5" customHeight="1" thickBot="1" x14ac:dyDescent="0.3">
      <c r="A29" s="286" t="s">
        <v>172</v>
      </c>
      <c r="B29" s="287"/>
      <c r="C29" s="287"/>
      <c r="D29" s="287"/>
      <c r="E29" s="287"/>
      <c r="F29" s="287"/>
      <c r="G29" s="287"/>
      <c r="H29" s="287"/>
      <c r="I29" s="287"/>
      <c r="J29" s="287"/>
      <c r="K29" s="287"/>
      <c r="L29" s="288"/>
    </row>
    <row r="30" spans="1:13" ht="18.75" customHeight="1" x14ac:dyDescent="0.25">
      <c r="A30" s="303" t="s">
        <v>25</v>
      </c>
      <c r="B30" s="304"/>
      <c r="C30" s="302"/>
      <c r="D30" s="278"/>
      <c r="E30" s="278"/>
      <c r="F30" s="278"/>
      <c r="G30" s="278"/>
      <c r="H30" s="278"/>
      <c r="I30" s="278"/>
      <c r="J30" s="278"/>
      <c r="K30" s="278"/>
      <c r="L30" s="301"/>
    </row>
    <row r="31" spans="1:13" ht="18.75" customHeight="1" x14ac:dyDescent="0.25">
      <c r="A31" s="277" t="s">
        <v>170</v>
      </c>
      <c r="B31" s="214"/>
      <c r="C31" s="262"/>
      <c r="D31" s="263"/>
      <c r="E31" s="263"/>
      <c r="F31" s="263"/>
      <c r="G31" s="263"/>
      <c r="H31" s="263"/>
      <c r="I31" s="263"/>
      <c r="J31" s="263"/>
      <c r="K31" s="263"/>
      <c r="L31" s="265"/>
    </row>
    <row r="32" spans="1:13" ht="18.75" customHeight="1" thickBot="1" x14ac:dyDescent="0.3">
      <c r="A32" s="305" t="s">
        <v>169</v>
      </c>
      <c r="B32" s="306"/>
      <c r="C32" s="264"/>
      <c r="D32" s="243"/>
      <c r="E32" s="243"/>
      <c r="F32" s="243"/>
      <c r="G32" s="243"/>
      <c r="H32" s="243"/>
      <c r="I32" s="243"/>
      <c r="J32" s="243"/>
      <c r="K32" s="243"/>
      <c r="L32" s="244"/>
    </row>
    <row r="33" spans="1:12" s="30" customFormat="1" ht="22.5" customHeight="1" thickBot="1" x14ac:dyDescent="0.3">
      <c r="A33" s="286" t="s">
        <v>26</v>
      </c>
      <c r="B33" s="287"/>
      <c r="C33" s="287"/>
      <c r="D33" s="287"/>
      <c r="E33" s="287"/>
      <c r="F33" s="287"/>
      <c r="G33" s="287"/>
      <c r="H33" s="287"/>
      <c r="I33" s="287"/>
      <c r="J33" s="287"/>
      <c r="K33" s="287"/>
      <c r="L33" s="288"/>
    </row>
    <row r="34" spans="1:12" ht="15" customHeight="1" x14ac:dyDescent="0.25">
      <c r="A34" s="269" t="s">
        <v>27</v>
      </c>
      <c r="B34" s="270"/>
      <c r="C34" s="271"/>
      <c r="D34" s="275" t="s">
        <v>90</v>
      </c>
      <c r="E34" s="275"/>
      <c r="F34" s="275"/>
      <c r="G34" s="307" t="s">
        <v>28</v>
      </c>
      <c r="H34" s="308"/>
      <c r="I34" s="308"/>
      <c r="J34" s="308"/>
      <c r="K34" s="308"/>
      <c r="L34" s="309"/>
    </row>
    <row r="35" spans="1:12" ht="15" customHeight="1" x14ac:dyDescent="0.25">
      <c r="A35" s="272"/>
      <c r="B35" s="273"/>
      <c r="C35" s="274"/>
      <c r="D35" s="276"/>
      <c r="E35" s="276"/>
      <c r="F35" s="276"/>
      <c r="G35" s="279" t="s">
        <v>29</v>
      </c>
      <c r="H35" s="280"/>
      <c r="I35" s="214"/>
      <c r="J35" s="279" t="s">
        <v>30</v>
      </c>
      <c r="K35" s="280"/>
      <c r="L35" s="281"/>
    </row>
    <row r="36" spans="1:12" ht="15.75" thickBot="1" x14ac:dyDescent="0.3">
      <c r="A36" s="213"/>
      <c r="B36" s="207"/>
      <c r="C36" s="207"/>
      <c r="D36" s="207"/>
      <c r="E36" s="207"/>
      <c r="F36" s="207"/>
      <c r="G36" s="267"/>
      <c r="H36" s="267"/>
      <c r="I36" s="267"/>
      <c r="J36" s="267"/>
      <c r="K36" s="267"/>
      <c r="L36" s="268"/>
    </row>
    <row r="37" spans="1:12" s="30" customFormat="1" ht="22.5" customHeight="1" thickBot="1" x14ac:dyDescent="0.3">
      <c r="A37" s="286" t="s">
        <v>31</v>
      </c>
      <c r="B37" s="287"/>
      <c r="C37" s="287"/>
      <c r="D37" s="287"/>
      <c r="E37" s="287"/>
      <c r="F37" s="287"/>
      <c r="G37" s="287"/>
      <c r="H37" s="287"/>
      <c r="I37" s="287"/>
      <c r="J37" s="287"/>
      <c r="K37" s="287"/>
      <c r="L37" s="288"/>
    </row>
    <row r="38" spans="1:12" ht="15" customHeight="1" x14ac:dyDescent="0.25">
      <c r="A38" s="289" t="s">
        <v>32</v>
      </c>
      <c r="B38" s="290"/>
      <c r="C38" s="290"/>
      <c r="D38" s="290"/>
      <c r="E38" s="290"/>
      <c r="F38" s="290"/>
      <c r="G38" s="293" t="s">
        <v>33</v>
      </c>
      <c r="H38" s="294"/>
      <c r="I38" s="294"/>
      <c r="J38" s="294"/>
      <c r="K38" s="294"/>
      <c r="L38" s="295"/>
    </row>
    <row r="39" spans="1:12" ht="15" customHeight="1" x14ac:dyDescent="0.25">
      <c r="A39" s="208"/>
      <c r="B39" s="209"/>
      <c r="C39" s="209"/>
      <c r="D39" s="209"/>
      <c r="E39" s="209"/>
      <c r="F39" s="209"/>
      <c r="G39" s="296" t="s">
        <v>34</v>
      </c>
      <c r="H39" s="297"/>
      <c r="I39" s="297"/>
      <c r="J39" s="297"/>
      <c r="K39" s="297"/>
      <c r="L39" s="298"/>
    </row>
    <row r="40" spans="1:12" ht="15" customHeight="1" x14ac:dyDescent="0.25">
      <c r="A40" s="291"/>
      <c r="B40" s="292"/>
      <c r="C40" s="292"/>
      <c r="D40" s="292"/>
      <c r="E40" s="292"/>
      <c r="F40" s="292"/>
      <c r="G40" s="88" t="s">
        <v>93</v>
      </c>
      <c r="H40" s="299"/>
      <c r="I40" s="299"/>
      <c r="J40" s="88" t="s">
        <v>93</v>
      </c>
      <c r="K40" s="299"/>
      <c r="L40" s="300"/>
    </row>
    <row r="41" spans="1:12" x14ac:dyDescent="0.25">
      <c r="A41" s="310"/>
      <c r="B41" s="241"/>
      <c r="C41" s="241"/>
      <c r="D41" s="241"/>
      <c r="E41" s="241"/>
      <c r="F41" s="241"/>
      <c r="G41" s="241"/>
      <c r="H41" s="241"/>
      <c r="I41" s="241"/>
      <c r="J41" s="241"/>
      <c r="K41" s="241"/>
      <c r="L41" s="242"/>
    </row>
    <row r="42" spans="1:12" ht="15.75" thickBot="1" x14ac:dyDescent="0.3">
      <c r="A42" s="311"/>
      <c r="B42" s="243"/>
      <c r="C42" s="243"/>
      <c r="D42" s="243"/>
      <c r="E42" s="243"/>
      <c r="F42" s="243"/>
      <c r="G42" s="243"/>
      <c r="H42" s="243"/>
      <c r="I42" s="243"/>
      <c r="J42" s="243"/>
      <c r="K42" s="243"/>
      <c r="L42" s="244"/>
    </row>
    <row r="43" spans="1:12" ht="15.75" thickBot="1" x14ac:dyDescent="0.3">
      <c r="A43" s="316"/>
      <c r="B43" s="317"/>
      <c r="C43" s="317"/>
      <c r="D43" s="317"/>
      <c r="E43" s="317"/>
      <c r="F43" s="317"/>
      <c r="G43" s="317"/>
      <c r="H43" s="317"/>
      <c r="I43" s="317"/>
      <c r="J43" s="317"/>
      <c r="K43" s="317"/>
      <c r="L43" s="318"/>
    </row>
    <row r="44" spans="1:12" s="30" customFormat="1" ht="18" customHeight="1" thickBot="1" x14ac:dyDescent="0.3">
      <c r="A44" s="229" t="s">
        <v>116</v>
      </c>
      <c r="B44" s="230"/>
      <c r="C44" s="230"/>
      <c r="D44" s="230"/>
      <c r="E44" s="230"/>
      <c r="F44" s="230"/>
      <c r="G44" s="230"/>
      <c r="H44" s="230"/>
      <c r="I44" s="230"/>
      <c r="J44" s="230"/>
      <c r="K44" s="230"/>
      <c r="L44" s="231"/>
    </row>
    <row r="45" spans="1:12" ht="24" customHeight="1" x14ac:dyDescent="0.25">
      <c r="A45" s="314" t="s">
        <v>35</v>
      </c>
      <c r="B45" s="260"/>
      <c r="C45" s="260"/>
      <c r="D45" s="260" t="s">
        <v>36</v>
      </c>
      <c r="E45" s="260"/>
      <c r="F45" s="260"/>
      <c r="G45" s="260" t="s">
        <v>37</v>
      </c>
      <c r="H45" s="260"/>
      <c r="I45" s="260"/>
      <c r="J45" s="260" t="s">
        <v>38</v>
      </c>
      <c r="K45" s="260"/>
      <c r="L45" s="266"/>
    </row>
    <row r="46" spans="1:12" x14ac:dyDescent="0.25">
      <c r="A46" s="208" t="s">
        <v>39</v>
      </c>
      <c r="B46" s="209"/>
      <c r="C46" s="209"/>
      <c r="D46" s="261"/>
      <c r="E46" s="241"/>
      <c r="F46" s="241"/>
      <c r="G46" s="241"/>
      <c r="H46" s="241"/>
      <c r="I46" s="241"/>
      <c r="J46" s="241"/>
      <c r="K46" s="241"/>
      <c r="L46" s="242"/>
    </row>
    <row r="47" spans="1:12" x14ac:dyDescent="0.25">
      <c r="A47" s="208" t="s">
        <v>40</v>
      </c>
      <c r="B47" s="209"/>
      <c r="C47" s="209"/>
      <c r="D47" s="262"/>
      <c r="E47" s="263"/>
      <c r="F47" s="263"/>
      <c r="G47" s="263"/>
      <c r="H47" s="263"/>
      <c r="I47" s="263"/>
      <c r="J47" s="263"/>
      <c r="K47" s="263"/>
      <c r="L47" s="265"/>
    </row>
    <row r="48" spans="1:12" x14ac:dyDescent="0.25">
      <c r="A48" s="208" t="s">
        <v>173</v>
      </c>
      <c r="B48" s="209"/>
      <c r="C48" s="209"/>
      <c r="D48" s="262"/>
      <c r="E48" s="263"/>
      <c r="F48" s="263"/>
      <c r="G48" s="263"/>
      <c r="H48" s="263"/>
      <c r="I48" s="263"/>
      <c r="J48" s="263"/>
      <c r="K48" s="263"/>
      <c r="L48" s="265"/>
    </row>
    <row r="49" spans="1:12" x14ac:dyDescent="0.25">
      <c r="A49" s="208" t="s">
        <v>92</v>
      </c>
      <c r="B49" s="209"/>
      <c r="C49" s="209"/>
      <c r="D49" s="262"/>
      <c r="E49" s="263"/>
      <c r="F49" s="263"/>
      <c r="G49" s="263"/>
      <c r="H49" s="263"/>
      <c r="I49" s="263"/>
      <c r="J49" s="263"/>
      <c r="K49" s="263"/>
      <c r="L49" s="265"/>
    </row>
    <row r="50" spans="1:12" ht="15.75" thickBot="1" x14ac:dyDescent="0.3">
      <c r="A50" s="282" t="s">
        <v>41</v>
      </c>
      <c r="B50" s="283"/>
      <c r="C50" s="283"/>
      <c r="D50" s="284" t="str">
        <f t="shared" ref="D50:J50" si="0">IF(SUM(D46:F49)=0,"",SUM(D46:F49))</f>
        <v/>
      </c>
      <c r="E50" s="285"/>
      <c r="F50" s="285"/>
      <c r="G50" s="285" t="str">
        <f t="shared" si="0"/>
        <v/>
      </c>
      <c r="H50" s="285"/>
      <c r="I50" s="285"/>
      <c r="J50" s="285" t="str">
        <f t="shared" si="0"/>
        <v/>
      </c>
      <c r="K50" s="285"/>
      <c r="L50" s="315"/>
    </row>
    <row r="51" spans="1:12" x14ac:dyDescent="0.25">
      <c r="A51" s="57" t="s">
        <v>42</v>
      </c>
      <c r="B51" s="30"/>
      <c r="C51" s="30"/>
      <c r="D51" s="30"/>
      <c r="E51" s="30"/>
      <c r="F51" s="30"/>
      <c r="G51" s="30"/>
      <c r="H51" s="30"/>
      <c r="I51" s="30"/>
      <c r="J51" s="30"/>
      <c r="K51" s="30"/>
      <c r="L51" s="31"/>
    </row>
    <row r="52" spans="1:12" ht="15.75" thickBot="1" x14ac:dyDescent="0.3">
      <c r="A52" s="336"/>
      <c r="B52" s="337"/>
      <c r="C52" s="337"/>
      <c r="D52" s="337"/>
      <c r="E52" s="337"/>
      <c r="F52" s="337"/>
      <c r="G52" s="337"/>
      <c r="H52" s="337"/>
      <c r="I52" s="337"/>
      <c r="J52" s="337"/>
      <c r="K52" s="337"/>
      <c r="L52" s="338"/>
    </row>
    <row r="53" spans="1:12" s="30" customFormat="1" ht="18" customHeight="1" thickBot="1" x14ac:dyDescent="0.3">
      <c r="A53" s="229" t="s">
        <v>43</v>
      </c>
      <c r="B53" s="230"/>
      <c r="C53" s="230"/>
      <c r="D53" s="230"/>
      <c r="E53" s="230"/>
      <c r="F53" s="230"/>
      <c r="G53" s="230"/>
      <c r="H53" s="230"/>
      <c r="I53" s="230"/>
      <c r="J53" s="230"/>
      <c r="K53" s="230"/>
      <c r="L53" s="231"/>
    </row>
    <row r="54" spans="1:12" ht="22.5" customHeight="1" x14ac:dyDescent="0.25">
      <c r="A54" s="314" t="s">
        <v>271</v>
      </c>
      <c r="B54" s="260"/>
      <c r="C54" s="260"/>
      <c r="D54" s="260" t="s">
        <v>117</v>
      </c>
      <c r="E54" s="260"/>
      <c r="F54" s="260"/>
      <c r="G54" s="260"/>
      <c r="H54" s="260"/>
      <c r="I54" s="260"/>
      <c r="J54" s="260" t="s">
        <v>118</v>
      </c>
      <c r="K54" s="260"/>
      <c r="L54" s="266"/>
    </row>
    <row r="55" spans="1:12" ht="15.75" customHeight="1" x14ac:dyDescent="0.25">
      <c r="A55" s="208" t="s">
        <v>44</v>
      </c>
      <c r="B55" s="209"/>
      <c r="C55" s="209"/>
      <c r="D55" s="261"/>
      <c r="E55" s="241"/>
      <c r="F55" s="241"/>
      <c r="G55" s="241"/>
      <c r="H55" s="241"/>
      <c r="I55" s="241"/>
      <c r="J55" s="241"/>
      <c r="K55" s="241"/>
      <c r="L55" s="242"/>
    </row>
    <row r="56" spans="1:12" ht="15.75" customHeight="1" x14ac:dyDescent="0.25">
      <c r="A56" s="208" t="s">
        <v>45</v>
      </c>
      <c r="B56" s="209"/>
      <c r="C56" s="209"/>
      <c r="D56" s="262"/>
      <c r="E56" s="263"/>
      <c r="F56" s="263"/>
      <c r="G56" s="263"/>
      <c r="H56" s="263"/>
      <c r="I56" s="263"/>
      <c r="J56" s="263"/>
      <c r="K56" s="263"/>
      <c r="L56" s="265"/>
    </row>
    <row r="57" spans="1:12" ht="15.75" customHeight="1" x14ac:dyDescent="0.25">
      <c r="A57" s="208" t="s">
        <v>46</v>
      </c>
      <c r="B57" s="209"/>
      <c r="C57" s="209"/>
      <c r="D57" s="262"/>
      <c r="E57" s="263"/>
      <c r="F57" s="263"/>
      <c r="G57" s="263"/>
      <c r="H57" s="263"/>
      <c r="I57" s="263"/>
      <c r="J57" s="263"/>
      <c r="K57" s="263"/>
      <c r="L57" s="265"/>
    </row>
    <row r="58" spans="1:12" ht="15.75" customHeight="1" x14ac:dyDescent="0.25">
      <c r="A58" s="208" t="s">
        <v>184</v>
      </c>
      <c r="B58" s="209"/>
      <c r="C58" s="209"/>
      <c r="D58" s="262"/>
      <c r="E58" s="263"/>
      <c r="F58" s="263"/>
      <c r="G58" s="263"/>
      <c r="H58" s="263"/>
      <c r="I58" s="263"/>
      <c r="J58" s="263"/>
      <c r="K58" s="263"/>
      <c r="L58" s="265"/>
    </row>
    <row r="59" spans="1:12" ht="15.75" customHeight="1" thickBot="1" x14ac:dyDescent="0.3">
      <c r="A59" s="58" t="s">
        <v>107</v>
      </c>
      <c r="B59" s="251"/>
      <c r="C59" s="252"/>
      <c r="D59" s="264"/>
      <c r="E59" s="243"/>
      <c r="F59" s="243"/>
      <c r="G59" s="243"/>
      <c r="H59" s="243"/>
      <c r="I59" s="243"/>
      <c r="J59" s="243"/>
      <c r="K59" s="243"/>
      <c r="L59" s="244"/>
    </row>
    <row r="60" spans="1:12" ht="15.75" customHeight="1" thickBot="1" x14ac:dyDescent="0.3">
      <c r="A60" s="256" t="s">
        <v>186</v>
      </c>
      <c r="B60" s="257"/>
      <c r="C60" s="257"/>
      <c r="D60" s="258"/>
      <c r="E60" s="258"/>
      <c r="F60" s="258"/>
      <c r="G60" s="257" t="s">
        <v>185</v>
      </c>
      <c r="H60" s="257"/>
      <c r="I60" s="257"/>
      <c r="J60" s="258"/>
      <c r="K60" s="258"/>
      <c r="L60" s="259"/>
    </row>
    <row r="61" spans="1:12" ht="23.25" customHeight="1" x14ac:dyDescent="0.25">
      <c r="A61" s="248" t="s">
        <v>47</v>
      </c>
      <c r="B61" s="249"/>
      <c r="C61" s="249"/>
      <c r="D61" s="249"/>
      <c r="E61" s="249"/>
      <c r="F61" s="249"/>
      <c r="G61" s="249"/>
      <c r="H61" s="249"/>
      <c r="I61" s="249"/>
      <c r="J61" s="249"/>
      <c r="K61" s="249"/>
      <c r="L61" s="250"/>
    </row>
    <row r="62" spans="1:12" ht="18.75" customHeight="1" x14ac:dyDescent="0.25">
      <c r="A62" s="248" t="s">
        <v>48</v>
      </c>
      <c r="B62" s="249"/>
      <c r="C62" s="249"/>
      <c r="D62" s="249"/>
      <c r="E62" s="249"/>
      <c r="F62" s="249"/>
      <c r="G62" s="249"/>
      <c r="H62" s="249"/>
      <c r="I62" s="249"/>
      <c r="J62" s="249"/>
      <c r="K62" s="249"/>
      <c r="L62" s="250"/>
    </row>
    <row r="63" spans="1:12" s="30" customFormat="1" ht="13.5" customHeight="1" thickBot="1" x14ac:dyDescent="0.3">
      <c r="A63" s="253"/>
      <c r="B63" s="254"/>
      <c r="C63" s="254"/>
      <c r="D63" s="254"/>
      <c r="E63" s="254"/>
      <c r="F63" s="254"/>
      <c r="G63" s="254"/>
      <c r="H63" s="254"/>
      <c r="I63" s="254"/>
      <c r="J63" s="254"/>
      <c r="K63" s="254"/>
      <c r="L63" s="255"/>
    </row>
    <row r="64" spans="1:12" s="59" customFormat="1" ht="18" customHeight="1" x14ac:dyDescent="0.25">
      <c r="A64" s="245" t="s">
        <v>219</v>
      </c>
      <c r="B64" s="246"/>
      <c r="C64" s="246"/>
      <c r="D64" s="246"/>
      <c r="E64" s="246"/>
      <c r="F64" s="246"/>
      <c r="G64" s="246"/>
      <c r="H64" s="246"/>
      <c r="I64" s="246"/>
      <c r="J64" s="246"/>
      <c r="K64" s="246"/>
      <c r="L64" s="247"/>
    </row>
    <row r="65" spans="1:12" s="60" customFormat="1" ht="29.25" customHeight="1" thickBot="1" x14ac:dyDescent="0.3">
      <c r="A65" s="305" t="s">
        <v>196</v>
      </c>
      <c r="B65" s="340"/>
      <c r="C65" s="340"/>
      <c r="D65" s="340"/>
      <c r="E65" s="340"/>
      <c r="F65" s="340"/>
      <c r="G65" s="340"/>
      <c r="H65" s="340"/>
      <c r="I65" s="340"/>
      <c r="J65" s="267"/>
      <c r="K65" s="267"/>
      <c r="L65" s="268"/>
    </row>
    <row r="66" spans="1:12" s="60" customFormat="1" ht="34.5" customHeight="1" thickBot="1" x14ac:dyDescent="0.3">
      <c r="A66" s="334" t="s">
        <v>187</v>
      </c>
      <c r="B66" s="335"/>
      <c r="C66" s="332" t="s">
        <v>195</v>
      </c>
      <c r="D66" s="332"/>
      <c r="E66" s="332"/>
      <c r="F66" s="332"/>
      <c r="G66" s="333"/>
      <c r="H66" s="312" t="s">
        <v>188</v>
      </c>
      <c r="I66" s="312"/>
      <c r="J66" s="312" t="s">
        <v>189</v>
      </c>
      <c r="K66" s="312"/>
      <c r="L66" s="313"/>
    </row>
    <row r="67" spans="1:12" s="60" customFormat="1" ht="34.5" customHeight="1" x14ac:dyDescent="0.25">
      <c r="A67" s="341" t="s">
        <v>194</v>
      </c>
      <c r="B67" s="342"/>
      <c r="C67" s="343"/>
      <c r="D67" s="344"/>
      <c r="E67" s="344"/>
      <c r="F67" s="344"/>
      <c r="G67" s="344"/>
      <c r="H67" s="325"/>
      <c r="I67" s="325"/>
      <c r="J67" s="325"/>
      <c r="K67" s="325"/>
      <c r="L67" s="326"/>
    </row>
    <row r="68" spans="1:12" s="60" customFormat="1" ht="34.5" customHeight="1" x14ac:dyDescent="0.25">
      <c r="A68" s="208" t="s">
        <v>190</v>
      </c>
      <c r="B68" s="215"/>
      <c r="C68" s="319"/>
      <c r="D68" s="320"/>
      <c r="E68" s="320"/>
      <c r="F68" s="320"/>
      <c r="G68" s="320"/>
      <c r="H68" s="320"/>
      <c r="I68" s="320"/>
      <c r="J68" s="320"/>
      <c r="K68" s="320"/>
      <c r="L68" s="327"/>
    </row>
    <row r="69" spans="1:12" s="60" customFormat="1" ht="34.5" customHeight="1" x14ac:dyDescent="0.25">
      <c r="A69" s="208" t="s">
        <v>191</v>
      </c>
      <c r="B69" s="215"/>
      <c r="C69" s="319"/>
      <c r="D69" s="320"/>
      <c r="E69" s="320"/>
      <c r="F69" s="320"/>
      <c r="G69" s="320"/>
      <c r="H69" s="320"/>
      <c r="I69" s="320"/>
      <c r="J69" s="320"/>
      <c r="K69" s="320"/>
      <c r="L69" s="327"/>
    </row>
    <row r="70" spans="1:12" ht="34.5" customHeight="1" x14ac:dyDescent="0.25">
      <c r="A70" s="208" t="s">
        <v>192</v>
      </c>
      <c r="B70" s="215"/>
      <c r="C70" s="319"/>
      <c r="D70" s="320"/>
      <c r="E70" s="320"/>
      <c r="F70" s="320"/>
      <c r="G70" s="320"/>
      <c r="H70" s="320"/>
      <c r="I70" s="320"/>
      <c r="J70" s="320"/>
      <c r="K70" s="320"/>
      <c r="L70" s="327"/>
    </row>
    <row r="71" spans="1:12" ht="34.5" customHeight="1" thickBot="1" x14ac:dyDescent="0.3">
      <c r="A71" s="321" t="s">
        <v>193</v>
      </c>
      <c r="B71" s="322"/>
      <c r="C71" s="323"/>
      <c r="D71" s="324"/>
      <c r="E71" s="324"/>
      <c r="F71" s="324"/>
      <c r="G71" s="324"/>
      <c r="H71" s="324"/>
      <c r="I71" s="324"/>
      <c r="J71" s="324"/>
      <c r="K71" s="324"/>
      <c r="L71" s="339"/>
    </row>
    <row r="72" spans="1:12" s="331" customFormat="1" ht="15.75" customHeight="1" x14ac:dyDescent="0.25"/>
    <row r="73" spans="1:12" hidden="1" x14ac:dyDescent="0.25"/>
    <row r="74" spans="1:12" hidden="1" x14ac:dyDescent="0.25"/>
    <row r="75" spans="1:12" hidden="1" x14ac:dyDescent="0.25"/>
    <row r="76" spans="1:12" hidden="1" x14ac:dyDescent="0.25"/>
    <row r="77" spans="1:12" hidden="1" x14ac:dyDescent="0.25"/>
    <row r="78" spans="1:12" hidden="1" x14ac:dyDescent="0.25"/>
    <row r="79" spans="1:12" hidden="1" x14ac:dyDescent="0.25"/>
    <row r="80" spans="1:12" hidden="1" x14ac:dyDescent="0.25"/>
    <row r="81" hidden="1" x14ac:dyDescent="0.25"/>
  </sheetData>
  <sheetProtection password="C663" sheet="1" objects="1" scenarios="1"/>
  <mergeCells count="164">
    <mergeCell ref="A1:F5"/>
    <mergeCell ref="G1:L5"/>
    <mergeCell ref="A6:F6"/>
    <mergeCell ref="G6:L6"/>
    <mergeCell ref="J7:K7"/>
    <mergeCell ref="A8:L8"/>
    <mergeCell ref="A10:L10"/>
    <mergeCell ref="A72:XFD72"/>
    <mergeCell ref="J70:L70"/>
    <mergeCell ref="H71:I71"/>
    <mergeCell ref="C66:G66"/>
    <mergeCell ref="A66:B66"/>
    <mergeCell ref="A55:C55"/>
    <mergeCell ref="A52:L52"/>
    <mergeCell ref="H40:I40"/>
    <mergeCell ref="G41:I41"/>
    <mergeCell ref="J71:L71"/>
    <mergeCell ref="J65:L65"/>
    <mergeCell ref="A65:I65"/>
    <mergeCell ref="A67:B67"/>
    <mergeCell ref="C67:G67"/>
    <mergeCell ref="A68:B68"/>
    <mergeCell ref="C68:G68"/>
    <mergeCell ref="A69:B69"/>
    <mergeCell ref="C69:G69"/>
    <mergeCell ref="A70:B70"/>
    <mergeCell ref="C70:G70"/>
    <mergeCell ref="A71:B71"/>
    <mergeCell ref="C71:G71"/>
    <mergeCell ref="H67:I67"/>
    <mergeCell ref="J67:L67"/>
    <mergeCell ref="H68:I68"/>
    <mergeCell ref="J68:L68"/>
    <mergeCell ref="H69:I69"/>
    <mergeCell ref="J69:L69"/>
    <mergeCell ref="H70:I70"/>
    <mergeCell ref="A41:F41"/>
    <mergeCell ref="A42:F42"/>
    <mergeCell ref="D45:F45"/>
    <mergeCell ref="G47:I47"/>
    <mergeCell ref="J66:L66"/>
    <mergeCell ref="H66:I66"/>
    <mergeCell ref="D46:F46"/>
    <mergeCell ref="D47:F47"/>
    <mergeCell ref="D48:F48"/>
    <mergeCell ref="G45:I45"/>
    <mergeCell ref="A47:C47"/>
    <mergeCell ref="A48:C48"/>
    <mergeCell ref="A44:L44"/>
    <mergeCell ref="A45:C45"/>
    <mergeCell ref="A46:C46"/>
    <mergeCell ref="J45:L45"/>
    <mergeCell ref="J46:L46"/>
    <mergeCell ref="J55:L55"/>
    <mergeCell ref="J56:L56"/>
    <mergeCell ref="A54:C54"/>
    <mergeCell ref="J57:L57"/>
    <mergeCell ref="J50:L50"/>
    <mergeCell ref="J48:L48"/>
    <mergeCell ref="A43:L43"/>
    <mergeCell ref="A37:L37"/>
    <mergeCell ref="A38:F40"/>
    <mergeCell ref="G38:L38"/>
    <mergeCell ref="G39:L39"/>
    <mergeCell ref="K40:L40"/>
    <mergeCell ref="A33:L33"/>
    <mergeCell ref="A29:L29"/>
    <mergeCell ref="K30:L30"/>
    <mergeCell ref="K32:L32"/>
    <mergeCell ref="C30:D30"/>
    <mergeCell ref="C32:D32"/>
    <mergeCell ref="A30:B30"/>
    <mergeCell ref="A32:B32"/>
    <mergeCell ref="G34:L34"/>
    <mergeCell ref="G35:I35"/>
    <mergeCell ref="G46:I46"/>
    <mergeCell ref="A53:L53"/>
    <mergeCell ref="A49:C49"/>
    <mergeCell ref="A50:C50"/>
    <mergeCell ref="D49:F49"/>
    <mergeCell ref="D50:F50"/>
    <mergeCell ref="G49:I49"/>
    <mergeCell ref="G50:I50"/>
    <mergeCell ref="J49:L49"/>
    <mergeCell ref="G48:I48"/>
    <mergeCell ref="J47:L47"/>
    <mergeCell ref="G28:L28"/>
    <mergeCell ref="A27:F27"/>
    <mergeCell ref="G36:I36"/>
    <mergeCell ref="J36:L36"/>
    <mergeCell ref="A34:C35"/>
    <mergeCell ref="A36:C36"/>
    <mergeCell ref="D36:F36"/>
    <mergeCell ref="D34:F35"/>
    <mergeCell ref="A31:B31"/>
    <mergeCell ref="I30:J30"/>
    <mergeCell ref="I32:J32"/>
    <mergeCell ref="G30:H30"/>
    <mergeCell ref="G32:H32"/>
    <mergeCell ref="E30:F30"/>
    <mergeCell ref="E32:F32"/>
    <mergeCell ref="C31:D31"/>
    <mergeCell ref="E31:F31"/>
    <mergeCell ref="G31:H31"/>
    <mergeCell ref="I31:J31"/>
    <mergeCell ref="K31:L31"/>
    <mergeCell ref="J35:L35"/>
    <mergeCell ref="G27:L27"/>
    <mergeCell ref="A28:F28"/>
    <mergeCell ref="J41:L41"/>
    <mergeCell ref="G42:I42"/>
    <mergeCell ref="J42:L42"/>
    <mergeCell ref="A64:L64"/>
    <mergeCell ref="A61:L61"/>
    <mergeCell ref="A62:L62"/>
    <mergeCell ref="A56:C56"/>
    <mergeCell ref="A57:C57"/>
    <mergeCell ref="B59:C59"/>
    <mergeCell ref="A63:L63"/>
    <mergeCell ref="A58:C58"/>
    <mergeCell ref="A60:C60"/>
    <mergeCell ref="D60:F60"/>
    <mergeCell ref="G60:I60"/>
    <mergeCell ref="J60:L60"/>
    <mergeCell ref="J59:L59"/>
    <mergeCell ref="D54:I54"/>
    <mergeCell ref="D55:I55"/>
    <mergeCell ref="D56:I56"/>
    <mergeCell ref="D57:I57"/>
    <mergeCell ref="D59:I59"/>
    <mergeCell ref="D58:I58"/>
    <mergeCell ref="J58:L58"/>
    <mergeCell ref="J54:L54"/>
    <mergeCell ref="A26:L26"/>
    <mergeCell ref="A17:F17"/>
    <mergeCell ref="G17:L17"/>
    <mergeCell ref="A21:L21"/>
    <mergeCell ref="A23:B23"/>
    <mergeCell ref="G20:L20"/>
    <mergeCell ref="G23:H23"/>
    <mergeCell ref="I23:L23"/>
    <mergeCell ref="A24:B24"/>
    <mergeCell ref="C24:F24"/>
    <mergeCell ref="G24:H24"/>
    <mergeCell ref="I24:L24"/>
    <mergeCell ref="C23:F23"/>
    <mergeCell ref="A20:F20"/>
    <mergeCell ref="A18:F18"/>
    <mergeCell ref="G18:L18"/>
    <mergeCell ref="A9:L9"/>
    <mergeCell ref="A19:F19"/>
    <mergeCell ref="G19:L19"/>
    <mergeCell ref="A16:F16"/>
    <mergeCell ref="G16:L16"/>
    <mergeCell ref="A22:B22"/>
    <mergeCell ref="C22:F22"/>
    <mergeCell ref="G22:L22"/>
    <mergeCell ref="A25:L25"/>
    <mergeCell ref="A11:L11"/>
    <mergeCell ref="A13:L13"/>
    <mergeCell ref="A14:F14"/>
    <mergeCell ref="G14:L14"/>
    <mergeCell ref="A15:F15"/>
    <mergeCell ref="G15:L15"/>
  </mergeCells>
  <conditionalFormatting sqref="G14:L14">
    <cfRule type="containsBlanks" dxfId="103" priority="62">
      <formula>LEN(TRIM(G14))=0</formula>
    </cfRule>
  </conditionalFormatting>
  <conditionalFormatting sqref="G14:L20">
    <cfRule type="containsBlanks" dxfId="102" priority="61">
      <formula>LEN(TRIM(G14))=0</formula>
    </cfRule>
  </conditionalFormatting>
  <conditionalFormatting sqref="I23:L23">
    <cfRule type="containsBlanks" dxfId="101" priority="60">
      <formula>LEN(TRIM(I23))=0</formula>
    </cfRule>
  </conditionalFormatting>
  <conditionalFormatting sqref="I24:L24">
    <cfRule type="containsBlanks" dxfId="100" priority="59">
      <formula>LEN(TRIM(I24))=0</formula>
    </cfRule>
  </conditionalFormatting>
  <conditionalFormatting sqref="C22:F23">
    <cfRule type="containsBlanks" dxfId="99" priority="58">
      <formula>LEN(TRIM(C22))=0</formula>
    </cfRule>
  </conditionalFormatting>
  <conditionalFormatting sqref="C24:F24">
    <cfRule type="containsBlanks" dxfId="98" priority="57">
      <formula>LEN(TRIM(C24))=0</formula>
    </cfRule>
  </conditionalFormatting>
  <conditionalFormatting sqref="G27:L27">
    <cfRule type="containsBlanks" dxfId="97" priority="56">
      <formula>LEN(TRIM(G27))=0</formula>
    </cfRule>
  </conditionalFormatting>
  <conditionalFormatting sqref="G28:L28">
    <cfRule type="containsBlanks" dxfId="96" priority="55">
      <formula>LEN(TRIM(G28))=0</formula>
    </cfRule>
  </conditionalFormatting>
  <conditionalFormatting sqref="C30:D30 C31">
    <cfRule type="containsBlanks" dxfId="95" priority="54">
      <formula>LEN(TRIM(C30))=0</formula>
    </cfRule>
  </conditionalFormatting>
  <conditionalFormatting sqref="C32:D32">
    <cfRule type="containsBlanks" dxfId="94" priority="53">
      <formula>LEN(TRIM(C32))=0</formula>
    </cfRule>
  </conditionalFormatting>
  <conditionalFormatting sqref="E30:F30 E31">
    <cfRule type="containsBlanks" dxfId="93" priority="52">
      <formula>LEN(TRIM(E30))=0</formula>
    </cfRule>
  </conditionalFormatting>
  <conditionalFormatting sqref="E32:F32">
    <cfRule type="containsBlanks" dxfId="92" priority="51">
      <formula>LEN(TRIM(E32))=0</formula>
    </cfRule>
  </conditionalFormatting>
  <conditionalFormatting sqref="G30:H30 G31">
    <cfRule type="containsBlanks" dxfId="91" priority="50">
      <formula>LEN(TRIM(G30))=0</formula>
    </cfRule>
  </conditionalFormatting>
  <conditionalFormatting sqref="G32:H32">
    <cfRule type="containsBlanks" dxfId="90" priority="49">
      <formula>LEN(TRIM(G32))=0</formula>
    </cfRule>
  </conditionalFormatting>
  <conditionalFormatting sqref="I30:J30 I31">
    <cfRule type="containsBlanks" dxfId="89" priority="48">
      <formula>LEN(TRIM(I30))=0</formula>
    </cfRule>
  </conditionalFormatting>
  <conditionalFormatting sqref="I32:J32">
    <cfRule type="containsBlanks" dxfId="88" priority="47">
      <formula>LEN(TRIM(I32))=0</formula>
    </cfRule>
  </conditionalFormatting>
  <conditionalFormatting sqref="K30:L30 K31">
    <cfRule type="containsBlanks" dxfId="87" priority="46">
      <formula>LEN(TRIM(K30))=0</formula>
    </cfRule>
  </conditionalFormatting>
  <conditionalFormatting sqref="K32:L32">
    <cfRule type="containsBlanks" dxfId="86" priority="45">
      <formula>LEN(TRIM(K32))=0</formula>
    </cfRule>
  </conditionalFormatting>
  <conditionalFormatting sqref="A36:C36">
    <cfRule type="containsBlanks" dxfId="85" priority="44">
      <formula>LEN(TRIM(A36))=0</formula>
    </cfRule>
  </conditionalFormatting>
  <conditionalFormatting sqref="D36:F36">
    <cfRule type="containsBlanks" dxfId="84" priority="43">
      <formula>LEN(TRIM(D36))=0</formula>
    </cfRule>
  </conditionalFormatting>
  <conditionalFormatting sqref="G36:I36">
    <cfRule type="containsBlanks" dxfId="83" priority="42">
      <formula>LEN(TRIM(G36))=0</formula>
    </cfRule>
  </conditionalFormatting>
  <conditionalFormatting sqref="J36:L36">
    <cfRule type="containsBlanks" dxfId="82" priority="41">
      <formula>LEN(TRIM(J36))=0</formula>
    </cfRule>
  </conditionalFormatting>
  <conditionalFormatting sqref="H40:I40">
    <cfRule type="containsBlanks" dxfId="81" priority="40">
      <formula>LEN(TRIM(H40))=0</formula>
    </cfRule>
  </conditionalFormatting>
  <conditionalFormatting sqref="K40:L40">
    <cfRule type="containsBlanks" dxfId="80" priority="39">
      <formula>LEN(TRIM(K40))=0</formula>
    </cfRule>
  </conditionalFormatting>
  <conditionalFormatting sqref="J41:L41">
    <cfRule type="containsBlanks" dxfId="79" priority="38">
      <formula>LEN(TRIM(J41))=0</formula>
    </cfRule>
  </conditionalFormatting>
  <conditionalFormatting sqref="J42:L42">
    <cfRule type="containsBlanks" dxfId="78" priority="37">
      <formula>LEN(TRIM(J42))=0</formula>
    </cfRule>
  </conditionalFormatting>
  <conditionalFormatting sqref="G41:I41">
    <cfRule type="containsBlanks" dxfId="77" priority="36">
      <formula>LEN(TRIM(G41))=0</formula>
    </cfRule>
  </conditionalFormatting>
  <conditionalFormatting sqref="G42:I42">
    <cfRule type="containsBlanks" dxfId="76" priority="35">
      <formula>LEN(TRIM(G42))=0</formula>
    </cfRule>
  </conditionalFormatting>
  <conditionalFormatting sqref="A41:F41">
    <cfRule type="containsBlanks" dxfId="75" priority="34">
      <formula>LEN(TRIM(A41))=0</formula>
    </cfRule>
  </conditionalFormatting>
  <conditionalFormatting sqref="A42:F42">
    <cfRule type="containsBlanks" dxfId="74" priority="33">
      <formula>LEN(TRIM(A42))=0</formula>
    </cfRule>
  </conditionalFormatting>
  <conditionalFormatting sqref="D46 G46 J46:L50">
    <cfRule type="containsBlanks" dxfId="73" priority="32">
      <formula>LEN(TRIM(D46))=0</formula>
    </cfRule>
  </conditionalFormatting>
  <conditionalFormatting sqref="D55:L57 B59 D59:L59">
    <cfRule type="containsBlanks" dxfId="72" priority="31">
      <formula>LEN(TRIM(B55))=0</formula>
    </cfRule>
  </conditionalFormatting>
  <conditionalFormatting sqref="D47:D50 G47:G50">
    <cfRule type="containsBlanks" dxfId="71" priority="29">
      <formula>LEN(TRIM(D47))=0</formula>
    </cfRule>
  </conditionalFormatting>
  <conditionalFormatting sqref="D58:L58">
    <cfRule type="containsBlanks" dxfId="70" priority="27">
      <formula>LEN(TRIM(D58))=0</formula>
    </cfRule>
  </conditionalFormatting>
  <conditionalFormatting sqref="D60">
    <cfRule type="containsBlanks" dxfId="69" priority="24">
      <formula>LEN(TRIM(D60))=0</formula>
    </cfRule>
  </conditionalFormatting>
  <conditionalFormatting sqref="J60">
    <cfRule type="containsBlanks" dxfId="68" priority="23">
      <formula>LEN(TRIM(J60))=0</formula>
    </cfRule>
  </conditionalFormatting>
  <conditionalFormatting sqref="J65">
    <cfRule type="containsBlanks" dxfId="67" priority="22">
      <formula>LEN(TRIM(J65))=0</formula>
    </cfRule>
  </conditionalFormatting>
  <conditionalFormatting sqref="C67:H67 J67 C68:G71">
    <cfRule type="containsBlanks" dxfId="66" priority="11">
      <formula>LEN(TRIM(C67))=0</formula>
    </cfRule>
  </conditionalFormatting>
  <conditionalFormatting sqref="H68 J68">
    <cfRule type="containsBlanks" dxfId="65" priority="9">
      <formula>LEN(TRIM(H68))=0</formula>
    </cfRule>
  </conditionalFormatting>
  <conditionalFormatting sqref="H69 J69">
    <cfRule type="containsBlanks" dxfId="64" priority="7">
      <formula>LEN(TRIM(H69))=0</formula>
    </cfRule>
  </conditionalFormatting>
  <conditionalFormatting sqref="H70 J70">
    <cfRule type="containsBlanks" dxfId="63" priority="5">
      <formula>LEN(TRIM(H70))=0</formula>
    </cfRule>
  </conditionalFormatting>
  <conditionalFormatting sqref="H71 J71">
    <cfRule type="containsBlanks" dxfId="62" priority="3">
      <formula>LEN(TRIM(H71))=0</formula>
    </cfRule>
  </conditionalFormatting>
  <conditionalFormatting sqref="A66:L66 J67:J71 A67:H71">
    <cfRule type="expression" dxfId="61" priority="63" stopIfTrue="1">
      <formula>IF($J$65="NON",TRUE,FALSE)</formula>
    </cfRule>
  </conditionalFormatting>
  <dataValidations xWindow="775" yWindow="470" count="14">
    <dataValidation type="list" allowBlank="1" showInputMessage="1" showErrorMessage="1" sqref="A36:C36">
      <formula1>"oui,non"</formula1>
    </dataValidation>
    <dataValidation type="textLength" operator="equal" allowBlank="1" showInputMessage="1" showErrorMessage="1" error="Un SIRET comporte 14 caractères" sqref="G18:L18">
      <formula1>14</formula1>
    </dataValidation>
    <dataValidation type="list" allowBlank="1" showInputMessage="1" showErrorMessage="1" prompt="Choisir dans la liste de valeurs" sqref="C22:F22">
      <formula1>"Madame,Monsieur"</formula1>
    </dataValidation>
    <dataValidation type="textLength" operator="equal" allowBlank="1" showInputMessage="1" showErrorMessage="1" error="Un N° interlocuteur comporte 5 caractères" prompt="Vous pouvez trouver ce numéro sur les courriers et conventions de l'Agence._x000a_Si vous ne connaissez pas votre numéro interlocuteur, voir l'onglet 0" sqref="G19:L19">
      <formula1>5</formula1>
    </dataValidation>
    <dataValidation type="textLength" operator="equal" allowBlank="1" showInputMessage="1" showErrorMessage="1" errorTitle="5 caractères attendus" error="5 caractères attendus" sqref="G16:L16">
      <formula1>5</formula1>
    </dataValidation>
    <dataValidation type="textLength" operator="equal" allowBlank="1" showInputMessage="1" showErrorMessage="1" error="Le code APE est formé par 4 chiffres et 1 lettre" sqref="G27:L27">
      <formula1>5</formula1>
    </dataValidation>
    <dataValidation type="decimal" operator="greaterThan" allowBlank="1" showInputMessage="1" showErrorMessage="1" error="Saisie un CA conforme" sqref="C32:L32">
      <formula1>0</formula1>
    </dataValidation>
    <dataValidation operator="greaterThan" allowBlank="1" showInputMessage="1" showErrorMessage="1" sqref="C31:L31"/>
    <dataValidation type="custom" allowBlank="1" showInputMessage="1" showErrorMessage="1" errorTitle="Erreur" error="Sasiir une adresse mél valide" sqref="I24:L24">
      <formula1>AND(NOT(ISERROR(SEARCH("@",I24))),NOT(ISERROR(SEARCH(".",I24))),NOT(ISERROR((SEARCH("@",I24)&lt;SEARCH(".",I24,SEARCH("@",I24))))))</formula1>
    </dataValidation>
    <dataValidation type="list" allowBlank="1" showInputMessage="1" showErrorMessage="1" prompt="Choisir dans la liste de valeurs" sqref="J65:L65">
      <formula1>"OUI , NON"</formula1>
    </dataValidation>
    <dataValidation type="whole" operator="greaterThan" allowBlank="1" showInputMessage="1" showErrorMessage="1" error="Saisir une année conforme AAAA" sqref="C30:L30">
      <formula1>0</formula1>
    </dataValidation>
    <dataValidation type="whole" operator="greaterThan" allowBlank="1" showInputMessage="1" showErrorMessage="1" sqref="H40:I40 K40:L40">
      <formula1>0</formula1>
    </dataValidation>
    <dataValidation type="whole" operator="greaterThan" allowBlank="1" showInputMessage="1" showErrorMessage="1" error="Saisir un nombre positif" sqref="D60:F60 J60:L60">
      <formula1>0</formula1>
    </dataValidation>
    <dataValidation type="whole" operator="greaterThan" allowBlank="1" showInputMessage="1" showErrorMessage="1" error="Saisir un année valide AAAA" sqref="H67:I71">
      <formula1>0</formula1>
    </dataValidation>
  </dataValidations>
  <pageMargins left="0.39370078740157483" right="0.39370078740157483" top="0.39370078740157483" bottom="0.39370078740157483" header="0.31496062992125984" footer="0.31496062992125984"/>
  <pageSetup paperSize="9" scale="66"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4" stopIfTrue="1" id="{FA0CA8F7-15D8-49C2-9106-37B02F8113F5}">
            <xm:f>IF('0-CONSTITUTION DU DOSSIER'!#REF!='Liste de valeurs'!$D$33,TRUE,FALSE)</xm:f>
            <x14:dxf>
              <fill>
                <patternFill patternType="lightUp">
                  <fgColor auto="1"/>
                </patternFill>
              </fill>
            </x14:dxf>
          </x14:cfRule>
          <xm:sqref>A44:L71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XFD54"/>
  <sheetViews>
    <sheetView showGridLines="0" topLeftCell="A19" zoomScaleNormal="100" zoomScaleSheetLayoutView="110" workbookViewId="0">
      <selection activeCell="J27" sqref="J27:L27"/>
    </sheetView>
  </sheetViews>
  <sheetFormatPr baseColWidth="10" defaultColWidth="0" defaultRowHeight="15" zeroHeight="1" x14ac:dyDescent="0.25"/>
  <cols>
    <col min="1" max="12" width="11.42578125" style="24" customWidth="1"/>
    <col min="13" max="13" width="0" style="24" hidden="1" customWidth="1"/>
    <col min="14" max="16384" width="11.42578125" style="24" hidden="1"/>
  </cols>
  <sheetData>
    <row r="1" spans="1:17" s="4" customFormat="1" ht="36" customHeight="1" x14ac:dyDescent="0.25">
      <c r="A1" s="134"/>
      <c r="B1" s="135"/>
      <c r="C1" s="135"/>
      <c r="D1" s="135"/>
      <c r="E1" s="135"/>
      <c r="F1" s="136"/>
      <c r="G1" s="143" t="s">
        <v>74</v>
      </c>
      <c r="H1" s="144"/>
      <c r="I1" s="144"/>
      <c r="J1" s="144"/>
      <c r="K1" s="144"/>
      <c r="L1" s="145"/>
    </row>
    <row r="2" spans="1:17" s="4" customFormat="1" x14ac:dyDescent="0.25">
      <c r="A2" s="137"/>
      <c r="B2" s="138"/>
      <c r="C2" s="138"/>
      <c r="D2" s="138"/>
      <c r="E2" s="138"/>
      <c r="F2" s="139"/>
      <c r="G2" s="146"/>
      <c r="H2" s="147"/>
      <c r="I2" s="147"/>
      <c r="J2" s="147"/>
      <c r="K2" s="147"/>
      <c r="L2" s="148"/>
    </row>
    <row r="3" spans="1:17" s="4" customFormat="1" x14ac:dyDescent="0.25">
      <c r="A3" s="137"/>
      <c r="B3" s="138"/>
      <c r="C3" s="138"/>
      <c r="D3" s="138"/>
      <c r="E3" s="138"/>
      <c r="F3" s="139"/>
      <c r="G3" s="146"/>
      <c r="H3" s="147"/>
      <c r="I3" s="147"/>
      <c r="J3" s="147"/>
      <c r="K3" s="147"/>
      <c r="L3" s="148"/>
    </row>
    <row r="4" spans="1:17" s="4" customFormat="1" x14ac:dyDescent="0.25">
      <c r="A4" s="137"/>
      <c r="B4" s="138"/>
      <c r="C4" s="138"/>
      <c r="D4" s="138"/>
      <c r="E4" s="138"/>
      <c r="F4" s="139"/>
      <c r="G4" s="146"/>
      <c r="H4" s="147"/>
      <c r="I4" s="147"/>
      <c r="J4" s="147"/>
      <c r="K4" s="147"/>
      <c r="L4" s="148"/>
    </row>
    <row r="5" spans="1:17" s="4" customFormat="1" ht="15.75" thickBot="1" x14ac:dyDescent="0.3">
      <c r="A5" s="140"/>
      <c r="B5" s="141"/>
      <c r="C5" s="141"/>
      <c r="D5" s="141"/>
      <c r="E5" s="141"/>
      <c r="F5" s="142"/>
      <c r="G5" s="149"/>
      <c r="H5" s="150"/>
      <c r="I5" s="150"/>
      <c r="J5" s="150"/>
      <c r="K5" s="150"/>
      <c r="L5" s="151"/>
    </row>
    <row r="6" spans="1:17" s="4" customFormat="1" ht="57" customHeight="1" thickBot="1" x14ac:dyDescent="0.3">
      <c r="A6" s="162" t="s">
        <v>0</v>
      </c>
      <c r="B6" s="163"/>
      <c r="C6" s="163"/>
      <c r="D6" s="163"/>
      <c r="E6" s="163"/>
      <c r="F6" s="163"/>
      <c r="G6" s="163" t="str">
        <f>'0-CONSTITUTION DU DOSSIER'!G6</f>
        <v>INVESTISSEMENTS DE LUTTE CONTRE LA POLLUTION OU D'ECONOMIE D'EAU</v>
      </c>
      <c r="H6" s="163"/>
      <c r="I6" s="163"/>
      <c r="J6" s="163"/>
      <c r="K6" s="163"/>
      <c r="L6" s="164"/>
      <c r="Q6" s="42"/>
    </row>
    <row r="7" spans="1:17" s="4" customFormat="1" ht="12" customHeight="1" x14ac:dyDescent="0.25">
      <c r="A7" s="49" t="str">
        <f>'0-CONSTITUTION DU DOSSIER'!A7</f>
        <v>F_DPF_AEAP_INDUSTRIE_TRAVAUX v1.0 du 01/01/2019</v>
      </c>
      <c r="B7" s="30"/>
      <c r="C7" s="30"/>
      <c r="D7" s="30"/>
      <c r="E7" s="30"/>
      <c r="F7" s="30"/>
      <c r="G7" s="30"/>
      <c r="H7" s="30"/>
      <c r="I7" s="30"/>
      <c r="J7" s="158"/>
      <c r="K7" s="158"/>
      <c r="L7" s="95">
        <f ca="1">VERSIONEXCEL</f>
        <v>14</v>
      </c>
      <c r="Q7" s="44"/>
    </row>
    <row r="8" spans="1:17" s="4" customFormat="1" ht="38.25" customHeight="1" x14ac:dyDescent="0.25">
      <c r="A8" s="159" t="str">
        <f ca="1">'0-CONSTITUTION DU DOSSIER'!A8</f>
        <v/>
      </c>
      <c r="B8" s="160"/>
      <c r="C8" s="160"/>
      <c r="D8" s="160"/>
      <c r="E8" s="160"/>
      <c r="F8" s="160"/>
      <c r="G8" s="160"/>
      <c r="H8" s="160"/>
      <c r="I8" s="160"/>
      <c r="J8" s="160"/>
      <c r="K8" s="160"/>
      <c r="L8" s="161"/>
      <c r="Q8" s="44"/>
    </row>
    <row r="9" spans="1:17" s="4" customFormat="1" ht="39" customHeight="1" x14ac:dyDescent="0.25">
      <c r="A9" s="155" t="s">
        <v>285</v>
      </c>
      <c r="B9" s="156"/>
      <c r="C9" s="156"/>
      <c r="D9" s="156"/>
      <c r="E9" s="156"/>
      <c r="F9" s="156"/>
      <c r="G9" s="156"/>
      <c r="H9" s="156"/>
      <c r="I9" s="156"/>
      <c r="J9" s="156"/>
      <c r="K9" s="156"/>
      <c r="L9" s="157"/>
      <c r="Q9" s="45"/>
    </row>
    <row r="10" spans="1:17" s="4" customFormat="1" ht="14.25" customHeight="1" thickBot="1" x14ac:dyDescent="0.3">
      <c r="A10" s="106"/>
      <c r="B10" s="107"/>
      <c r="C10" s="107"/>
      <c r="D10" s="107"/>
      <c r="E10" s="107"/>
      <c r="F10" s="107"/>
      <c r="G10" s="107"/>
      <c r="H10" s="107"/>
      <c r="I10" s="107"/>
      <c r="J10" s="107"/>
      <c r="K10" s="107"/>
      <c r="L10" s="108"/>
      <c r="Q10" s="44"/>
    </row>
    <row r="11" spans="1:17" s="30" customFormat="1" ht="26.25" customHeight="1" thickBot="1" x14ac:dyDescent="0.3">
      <c r="A11" s="191" t="s">
        <v>242</v>
      </c>
      <c r="B11" s="192"/>
      <c r="C11" s="192"/>
      <c r="D11" s="192"/>
      <c r="E11" s="192"/>
      <c r="F11" s="192"/>
      <c r="G11" s="192"/>
      <c r="H11" s="192"/>
      <c r="I11" s="192"/>
      <c r="J11" s="192"/>
      <c r="K11" s="192"/>
      <c r="L11" s="193"/>
      <c r="M11" s="78"/>
    </row>
    <row r="12" spans="1:17" s="56" customFormat="1" ht="15" customHeight="1" thickBot="1" x14ac:dyDescent="0.3">
      <c r="A12" s="388"/>
      <c r="B12" s="389"/>
      <c r="C12" s="389"/>
      <c r="D12" s="389"/>
      <c r="E12" s="389"/>
      <c r="F12" s="389"/>
      <c r="G12" s="389"/>
      <c r="H12" s="389"/>
      <c r="I12" s="389"/>
      <c r="J12" s="389"/>
      <c r="K12" s="389"/>
      <c r="L12" s="390"/>
      <c r="M12" s="61"/>
    </row>
    <row r="13" spans="1:17" s="30" customFormat="1" ht="17.25" customHeight="1" thickBot="1" x14ac:dyDescent="0.3">
      <c r="A13" s="229" t="s">
        <v>121</v>
      </c>
      <c r="B13" s="230"/>
      <c r="C13" s="230"/>
      <c r="D13" s="230"/>
      <c r="E13" s="230"/>
      <c r="F13" s="230"/>
      <c r="G13" s="230"/>
      <c r="H13" s="230"/>
      <c r="I13" s="230"/>
      <c r="J13" s="230"/>
      <c r="K13" s="230"/>
      <c r="L13" s="231"/>
      <c r="M13" s="78"/>
    </row>
    <row r="14" spans="1:17" s="59" customFormat="1" ht="67.5" customHeight="1" x14ac:dyDescent="0.25">
      <c r="A14" s="362" t="s">
        <v>291</v>
      </c>
      <c r="B14" s="351"/>
      <c r="C14" s="360"/>
      <c r="D14" s="360"/>
      <c r="E14" s="360"/>
      <c r="F14" s="360"/>
      <c r="G14" s="360"/>
      <c r="H14" s="360"/>
      <c r="I14" s="360"/>
      <c r="J14" s="360"/>
      <c r="K14" s="360"/>
      <c r="L14" s="361"/>
      <c r="M14" s="62"/>
    </row>
    <row r="15" spans="1:17" s="59" customFormat="1" ht="67.5" customHeight="1" thickBot="1" x14ac:dyDescent="0.3">
      <c r="A15" s="363" t="s">
        <v>292</v>
      </c>
      <c r="B15" s="364"/>
      <c r="C15" s="365"/>
      <c r="D15" s="365"/>
      <c r="E15" s="365"/>
      <c r="F15" s="365"/>
      <c r="G15" s="365"/>
      <c r="H15" s="365"/>
      <c r="I15" s="365"/>
      <c r="J15" s="365"/>
      <c r="K15" s="365"/>
      <c r="L15" s="366"/>
      <c r="M15" s="62"/>
    </row>
    <row r="16" spans="1:17" s="30" customFormat="1" ht="17.25" customHeight="1" thickBot="1" x14ac:dyDescent="0.3">
      <c r="A16" s="229" t="s">
        <v>122</v>
      </c>
      <c r="B16" s="230"/>
      <c r="C16" s="230"/>
      <c r="D16" s="230"/>
      <c r="E16" s="230"/>
      <c r="F16" s="230"/>
      <c r="G16" s="230"/>
      <c r="H16" s="230"/>
      <c r="I16" s="230"/>
      <c r="J16" s="230"/>
      <c r="K16" s="230"/>
      <c r="L16" s="231"/>
      <c r="M16" s="78"/>
    </row>
    <row r="17" spans="1:13" s="30" customFormat="1" ht="99" customHeight="1" x14ac:dyDescent="0.25">
      <c r="A17" s="374"/>
      <c r="B17" s="360"/>
      <c r="C17" s="360"/>
      <c r="D17" s="360"/>
      <c r="E17" s="360"/>
      <c r="F17" s="360"/>
      <c r="G17" s="360"/>
      <c r="H17" s="360"/>
      <c r="I17" s="360"/>
      <c r="J17" s="360"/>
      <c r="K17" s="360"/>
      <c r="L17" s="361"/>
      <c r="M17" s="78"/>
    </row>
    <row r="18" spans="1:13" s="64" customFormat="1" ht="36.75" customHeight="1" thickBot="1" x14ac:dyDescent="0.3">
      <c r="A18" s="367" t="s">
        <v>245</v>
      </c>
      <c r="B18" s="368"/>
      <c r="C18" s="368"/>
      <c r="D18" s="368"/>
      <c r="E18" s="368"/>
      <c r="F18" s="368"/>
      <c r="G18" s="368"/>
      <c r="H18" s="368"/>
      <c r="I18" s="368"/>
      <c r="J18" s="369"/>
      <c r="K18" s="369"/>
      <c r="L18" s="370"/>
      <c r="M18" s="63"/>
    </row>
    <row r="19" spans="1:13" s="30" customFormat="1" ht="17.25" customHeight="1" thickBot="1" x14ac:dyDescent="0.3">
      <c r="A19" s="229" t="s">
        <v>286</v>
      </c>
      <c r="B19" s="230"/>
      <c r="C19" s="230"/>
      <c r="D19" s="230"/>
      <c r="E19" s="230"/>
      <c r="F19" s="230"/>
      <c r="G19" s="230"/>
      <c r="H19" s="230"/>
      <c r="I19" s="230"/>
      <c r="J19" s="230"/>
      <c r="K19" s="230"/>
      <c r="L19" s="231"/>
      <c r="M19" s="78"/>
    </row>
    <row r="20" spans="1:13" s="30" customFormat="1" ht="93.75" customHeight="1" thickBot="1" x14ac:dyDescent="0.3">
      <c r="A20" s="375"/>
      <c r="B20" s="376"/>
      <c r="C20" s="376"/>
      <c r="D20" s="376"/>
      <c r="E20" s="376"/>
      <c r="F20" s="376"/>
      <c r="G20" s="376"/>
      <c r="H20" s="376"/>
      <c r="I20" s="376"/>
      <c r="J20" s="376"/>
      <c r="K20" s="376"/>
      <c r="L20" s="377"/>
      <c r="M20" s="78"/>
    </row>
    <row r="21" spans="1:13" s="59" customFormat="1" ht="17.25" customHeight="1" thickBot="1" x14ac:dyDescent="0.3">
      <c r="A21" s="371" t="s">
        <v>287</v>
      </c>
      <c r="B21" s="372"/>
      <c r="C21" s="372"/>
      <c r="D21" s="372"/>
      <c r="E21" s="372"/>
      <c r="F21" s="372"/>
      <c r="G21" s="372"/>
      <c r="H21" s="372"/>
      <c r="I21" s="372"/>
      <c r="J21" s="372"/>
      <c r="K21" s="372"/>
      <c r="L21" s="373"/>
      <c r="M21" s="62"/>
    </row>
    <row r="22" spans="1:13" s="59" customFormat="1" ht="97.5" customHeight="1" thickBot="1" x14ac:dyDescent="0.3">
      <c r="A22" s="378"/>
      <c r="B22" s="379"/>
      <c r="C22" s="379"/>
      <c r="D22" s="379"/>
      <c r="E22" s="379"/>
      <c r="F22" s="379"/>
      <c r="G22" s="379"/>
      <c r="H22" s="379"/>
      <c r="I22" s="379"/>
      <c r="J22" s="379"/>
      <c r="K22" s="379"/>
      <c r="L22" s="379"/>
      <c r="M22" s="62"/>
    </row>
    <row r="23" spans="1:13" s="59" customFormat="1" ht="15" customHeight="1" x14ac:dyDescent="0.25">
      <c r="A23" s="77"/>
      <c r="B23" s="351" t="s">
        <v>49</v>
      </c>
      <c r="C23" s="352"/>
      <c r="D23" s="353" t="s">
        <v>217</v>
      </c>
      <c r="E23" s="351"/>
      <c r="F23" s="352"/>
      <c r="G23" s="353" t="s">
        <v>218</v>
      </c>
      <c r="H23" s="351"/>
      <c r="I23" s="352"/>
      <c r="J23" s="353" t="s">
        <v>206</v>
      </c>
      <c r="K23" s="351"/>
      <c r="L23" s="354"/>
    </row>
    <row r="24" spans="1:13" s="59" customFormat="1" x14ac:dyDescent="0.25">
      <c r="A24" s="355" t="s">
        <v>257</v>
      </c>
      <c r="B24" s="349"/>
      <c r="C24" s="350"/>
      <c r="D24" s="348"/>
      <c r="E24" s="349"/>
      <c r="F24" s="349"/>
      <c r="G24" s="348"/>
      <c r="H24" s="349"/>
      <c r="I24" s="349"/>
      <c r="J24" s="348"/>
      <c r="K24" s="349"/>
      <c r="L24" s="349"/>
    </row>
    <row r="25" spans="1:13" s="59" customFormat="1" x14ac:dyDescent="0.25">
      <c r="A25" s="356"/>
      <c r="B25" s="349"/>
      <c r="C25" s="350"/>
      <c r="D25" s="348"/>
      <c r="E25" s="349"/>
      <c r="F25" s="349"/>
      <c r="G25" s="348"/>
      <c r="H25" s="349"/>
      <c r="I25" s="349"/>
      <c r="J25" s="348"/>
      <c r="K25" s="349"/>
      <c r="L25" s="349"/>
    </row>
    <row r="26" spans="1:13" s="59" customFormat="1" x14ac:dyDescent="0.25">
      <c r="A26" s="356"/>
      <c r="B26" s="349"/>
      <c r="C26" s="350"/>
      <c r="D26" s="348"/>
      <c r="E26" s="349"/>
      <c r="F26" s="349"/>
      <c r="G26" s="348"/>
      <c r="H26" s="349"/>
      <c r="I26" s="349"/>
      <c r="J26" s="348"/>
      <c r="K26" s="349"/>
      <c r="L26" s="349"/>
    </row>
    <row r="27" spans="1:13" s="59" customFormat="1" ht="15.75" thickBot="1" x14ac:dyDescent="0.3">
      <c r="A27" s="357"/>
      <c r="B27" s="358"/>
      <c r="C27" s="359"/>
      <c r="D27" s="348"/>
      <c r="E27" s="349"/>
      <c r="F27" s="349"/>
      <c r="G27" s="348"/>
      <c r="H27" s="349"/>
      <c r="I27" s="349"/>
      <c r="J27" s="348"/>
      <c r="K27" s="349"/>
      <c r="L27" s="349"/>
    </row>
    <row r="28" spans="1:13" s="59" customFormat="1" ht="15" customHeight="1" x14ac:dyDescent="0.25">
      <c r="A28" s="87"/>
      <c r="B28" s="351" t="s">
        <v>49</v>
      </c>
      <c r="C28" s="352"/>
      <c r="D28" s="353" t="s">
        <v>217</v>
      </c>
      <c r="E28" s="351"/>
      <c r="F28" s="352"/>
      <c r="G28" s="353" t="s">
        <v>218</v>
      </c>
      <c r="H28" s="351"/>
      <c r="I28" s="352"/>
      <c r="J28" s="353" t="s">
        <v>206</v>
      </c>
      <c r="K28" s="351"/>
      <c r="L28" s="354"/>
    </row>
    <row r="29" spans="1:13" s="59" customFormat="1" x14ac:dyDescent="0.25">
      <c r="A29" s="355" t="s">
        <v>258</v>
      </c>
      <c r="B29" s="349"/>
      <c r="C29" s="350"/>
      <c r="D29" s="348"/>
      <c r="E29" s="349"/>
      <c r="F29" s="349"/>
      <c r="G29" s="348"/>
      <c r="H29" s="349"/>
      <c r="I29" s="349"/>
      <c r="J29" s="348"/>
      <c r="K29" s="349"/>
      <c r="L29" s="349"/>
    </row>
    <row r="30" spans="1:13" s="59" customFormat="1" x14ac:dyDescent="0.25">
      <c r="A30" s="357"/>
      <c r="B30" s="349"/>
      <c r="C30" s="350"/>
      <c r="D30" s="348"/>
      <c r="E30" s="349"/>
      <c r="F30" s="349"/>
      <c r="G30" s="348"/>
      <c r="H30" s="349"/>
      <c r="I30" s="349"/>
      <c r="J30" s="348"/>
      <c r="K30" s="349"/>
      <c r="L30" s="349"/>
    </row>
    <row r="31" spans="1:13" s="59" customFormat="1" ht="15" customHeight="1" x14ac:dyDescent="0.25">
      <c r="A31" s="345" t="s">
        <v>289</v>
      </c>
      <c r="B31" s="346"/>
      <c r="C31" s="346"/>
      <c r="D31" s="346"/>
      <c r="E31" s="346"/>
      <c r="F31" s="346"/>
      <c r="G31" s="346"/>
      <c r="H31" s="346"/>
      <c r="I31" s="347"/>
      <c r="J31" s="348"/>
      <c r="K31" s="349"/>
      <c r="L31" s="350"/>
    </row>
    <row r="32" spans="1:13" s="59" customFormat="1" ht="21.75" customHeight="1" x14ac:dyDescent="0.25">
      <c r="A32" s="279" t="s">
        <v>209</v>
      </c>
      <c r="B32" s="280"/>
      <c r="C32" s="280"/>
      <c r="D32" s="280"/>
      <c r="E32" s="280"/>
      <c r="F32" s="214"/>
      <c r="G32" s="382"/>
      <c r="H32" s="383"/>
      <c r="I32" s="383"/>
      <c r="J32" s="383"/>
      <c r="K32" s="383"/>
      <c r="L32" s="383"/>
    </row>
    <row r="33" spans="1:16384" s="59" customFormat="1" ht="21.75" customHeight="1" x14ac:dyDescent="0.25">
      <c r="A33" s="296" t="s">
        <v>269</v>
      </c>
      <c r="B33" s="297"/>
      <c r="C33" s="297"/>
      <c r="D33" s="297"/>
      <c r="E33" s="297"/>
      <c r="F33" s="297"/>
      <c r="G33" s="297"/>
      <c r="H33" s="297"/>
      <c r="I33" s="297"/>
      <c r="J33" s="297"/>
      <c r="K33" s="297"/>
      <c r="L33" s="297"/>
    </row>
    <row r="34" spans="1:16384" s="384" customFormat="1" ht="15.75" customHeight="1" x14ac:dyDescent="0.25">
      <c r="A34" s="331"/>
      <c r="B34" s="331"/>
      <c r="C34" s="331"/>
      <c r="D34" s="331"/>
      <c r="E34" s="331"/>
      <c r="F34" s="331"/>
      <c r="G34" s="331"/>
      <c r="H34" s="331"/>
      <c r="I34" s="331"/>
      <c r="J34" s="331"/>
      <c r="K34" s="331"/>
      <c r="L34" s="331"/>
      <c r="M34" s="331"/>
      <c r="N34" s="331"/>
      <c r="O34" s="331"/>
      <c r="P34" s="331"/>
      <c r="Q34" s="331"/>
    </row>
    <row r="35" spans="1:16384" s="60" customFormat="1" hidden="1" x14ac:dyDescent="0.25">
      <c r="A35" s="65"/>
      <c r="B35" s="65"/>
      <c r="C35" s="65"/>
      <c r="D35" s="65"/>
      <c r="E35" s="65"/>
      <c r="F35" s="65"/>
      <c r="G35" s="65"/>
      <c r="H35" s="65"/>
      <c r="I35" s="65"/>
      <c r="J35" s="65"/>
      <c r="K35" s="65"/>
      <c r="L35" s="65"/>
    </row>
    <row r="36" spans="1:16384" s="60" customFormat="1" ht="15.75" hidden="1" thickBot="1" x14ac:dyDescent="0.3">
      <c r="A36" s="65"/>
      <c r="B36" s="65"/>
      <c r="C36" s="65"/>
      <c r="D36" s="65"/>
      <c r="E36" s="65"/>
      <c r="F36" s="65"/>
      <c r="G36" s="65"/>
      <c r="H36" s="65"/>
      <c r="I36" s="65"/>
      <c r="J36" s="65"/>
      <c r="K36" s="65"/>
      <c r="L36" s="65"/>
    </row>
    <row r="37" spans="1:16384" s="67" customFormat="1" ht="15.75" hidden="1" thickBot="1" x14ac:dyDescent="0.3">
      <c r="A37" s="65"/>
      <c r="B37" s="65"/>
      <c r="C37" s="65"/>
      <c r="D37" s="65"/>
      <c r="E37" s="65"/>
      <c r="F37" s="65"/>
      <c r="G37" s="65"/>
      <c r="H37" s="65"/>
      <c r="I37" s="65"/>
      <c r="J37" s="65"/>
      <c r="K37" s="65"/>
      <c r="L37" s="65"/>
      <c r="M37" s="380"/>
      <c r="N37" s="381"/>
      <c r="O37" s="381"/>
      <c r="P37" s="380"/>
      <c r="Q37" s="381"/>
      <c r="R37" s="381"/>
      <c r="S37" s="380"/>
      <c r="T37" s="381"/>
      <c r="U37" s="381"/>
      <c r="V37" s="380"/>
      <c r="W37" s="381"/>
      <c r="X37" s="381"/>
      <c r="Y37" s="380"/>
      <c r="Z37" s="381"/>
      <c r="AA37" s="381"/>
      <c r="AB37" s="380"/>
      <c r="AC37" s="381"/>
      <c r="AD37" s="381"/>
      <c r="AE37" s="380"/>
      <c r="AF37" s="381"/>
      <c r="AG37" s="381"/>
      <c r="AH37" s="380"/>
      <c r="AI37" s="381"/>
      <c r="AJ37" s="381"/>
      <c r="AK37" s="380"/>
      <c r="AL37" s="381"/>
      <c r="AM37" s="381"/>
      <c r="AN37" s="380"/>
      <c r="AO37" s="381"/>
      <c r="AP37" s="381"/>
      <c r="AQ37" s="380"/>
      <c r="AR37" s="381"/>
      <c r="AS37" s="381"/>
      <c r="AT37" s="380"/>
      <c r="AU37" s="381"/>
      <c r="AV37" s="381"/>
      <c r="AW37" s="380"/>
      <c r="AX37" s="381"/>
      <c r="AY37" s="381"/>
      <c r="AZ37" s="380"/>
      <c r="BA37" s="381"/>
      <c r="BB37" s="381"/>
      <c r="BC37" s="380"/>
      <c r="BD37" s="381"/>
      <c r="BE37" s="381"/>
      <c r="BF37" s="380"/>
      <c r="BG37" s="381"/>
      <c r="BH37" s="381"/>
      <c r="BI37" s="380"/>
      <c r="BJ37" s="381"/>
      <c r="BK37" s="381"/>
      <c r="BL37" s="380"/>
      <c r="BM37" s="381"/>
      <c r="BN37" s="381"/>
      <c r="BO37" s="380"/>
      <c r="BP37" s="381"/>
      <c r="BQ37" s="381"/>
      <c r="BR37" s="380"/>
      <c r="BS37" s="381"/>
      <c r="BT37" s="381"/>
      <c r="BU37" s="380"/>
      <c r="BV37" s="381"/>
      <c r="BW37" s="381"/>
      <c r="BX37" s="380"/>
      <c r="BY37" s="381"/>
      <c r="BZ37" s="381"/>
      <c r="CA37" s="380"/>
      <c r="CB37" s="381"/>
      <c r="CC37" s="381"/>
      <c r="CD37" s="380"/>
      <c r="CE37" s="381"/>
      <c r="CF37" s="381"/>
      <c r="CG37" s="380"/>
      <c r="CH37" s="381"/>
      <c r="CI37" s="381"/>
      <c r="CJ37" s="380"/>
      <c r="CK37" s="381"/>
      <c r="CL37" s="381"/>
      <c r="CM37" s="380"/>
      <c r="CN37" s="381"/>
      <c r="CO37" s="381"/>
      <c r="CP37" s="380"/>
      <c r="CQ37" s="381"/>
      <c r="CR37" s="381"/>
      <c r="CS37" s="380"/>
      <c r="CT37" s="381"/>
      <c r="CU37" s="381"/>
      <c r="CV37" s="380"/>
      <c r="CW37" s="381"/>
      <c r="CX37" s="381"/>
      <c r="CY37" s="380"/>
      <c r="CZ37" s="381"/>
      <c r="DA37" s="381"/>
      <c r="DB37" s="380"/>
      <c r="DC37" s="381"/>
      <c r="DD37" s="381"/>
      <c r="DE37" s="380"/>
      <c r="DF37" s="381"/>
      <c r="DG37" s="381"/>
      <c r="DH37" s="380"/>
      <c r="DI37" s="381"/>
      <c r="DJ37" s="381"/>
      <c r="DK37" s="380"/>
      <c r="DL37" s="381"/>
      <c r="DM37" s="381"/>
      <c r="DN37" s="380"/>
      <c r="DO37" s="381"/>
      <c r="DP37" s="381"/>
      <c r="DQ37" s="380"/>
      <c r="DR37" s="381"/>
      <c r="DS37" s="381"/>
      <c r="DT37" s="380"/>
      <c r="DU37" s="381"/>
      <c r="DV37" s="381"/>
      <c r="DW37" s="380"/>
      <c r="DX37" s="381"/>
      <c r="DY37" s="381"/>
      <c r="DZ37" s="380"/>
      <c r="EA37" s="381"/>
      <c r="EB37" s="381"/>
      <c r="EC37" s="380"/>
      <c r="ED37" s="381"/>
      <c r="EE37" s="381"/>
      <c r="EF37" s="380"/>
      <c r="EG37" s="381"/>
      <c r="EH37" s="381"/>
      <c r="EI37" s="380"/>
      <c r="EJ37" s="381"/>
      <c r="EK37" s="381"/>
      <c r="EL37" s="380"/>
      <c r="EM37" s="381"/>
      <c r="EN37" s="381"/>
      <c r="EO37" s="380"/>
      <c r="EP37" s="381"/>
      <c r="EQ37" s="381"/>
      <c r="ER37" s="380"/>
      <c r="ES37" s="381"/>
      <c r="ET37" s="381"/>
      <c r="EU37" s="380"/>
      <c r="EV37" s="381"/>
      <c r="EW37" s="381"/>
      <c r="EX37" s="380"/>
      <c r="EY37" s="381"/>
      <c r="EZ37" s="381"/>
      <c r="FA37" s="380"/>
      <c r="FB37" s="381"/>
      <c r="FC37" s="381"/>
      <c r="FD37" s="380"/>
      <c r="FE37" s="381"/>
      <c r="FF37" s="381"/>
      <c r="FG37" s="380"/>
      <c r="FH37" s="381"/>
      <c r="FI37" s="381"/>
      <c r="FJ37" s="380"/>
      <c r="FK37" s="381"/>
      <c r="FL37" s="381"/>
      <c r="FM37" s="380"/>
      <c r="FN37" s="381"/>
      <c r="FO37" s="381"/>
      <c r="FP37" s="380"/>
      <c r="FQ37" s="381"/>
      <c r="FR37" s="381"/>
      <c r="FS37" s="380"/>
      <c r="FT37" s="381"/>
      <c r="FU37" s="381"/>
      <c r="FV37" s="380"/>
      <c r="FW37" s="381"/>
      <c r="FX37" s="381"/>
      <c r="FY37" s="380"/>
      <c r="FZ37" s="381"/>
      <c r="GA37" s="381"/>
      <c r="GB37" s="380"/>
      <c r="GC37" s="381"/>
      <c r="GD37" s="381"/>
      <c r="GE37" s="380"/>
      <c r="GF37" s="381"/>
      <c r="GG37" s="381"/>
      <c r="GH37" s="380"/>
      <c r="GI37" s="381"/>
      <c r="GJ37" s="381"/>
      <c r="GK37" s="380"/>
      <c r="GL37" s="381"/>
      <c r="GM37" s="381"/>
      <c r="GN37" s="380"/>
      <c r="GO37" s="381"/>
      <c r="GP37" s="381"/>
      <c r="GQ37" s="380"/>
      <c r="GR37" s="381"/>
      <c r="GS37" s="381"/>
      <c r="GT37" s="380"/>
      <c r="GU37" s="381"/>
      <c r="GV37" s="381"/>
      <c r="GW37" s="380"/>
      <c r="GX37" s="381"/>
      <c r="GY37" s="381"/>
      <c r="GZ37" s="380"/>
      <c r="HA37" s="381"/>
      <c r="HB37" s="381"/>
      <c r="HC37" s="380"/>
      <c r="HD37" s="381"/>
      <c r="HE37" s="381"/>
      <c r="HF37" s="380"/>
      <c r="HG37" s="381"/>
      <c r="HH37" s="381"/>
      <c r="HI37" s="380"/>
      <c r="HJ37" s="381"/>
      <c r="HK37" s="381"/>
      <c r="HL37" s="380"/>
      <c r="HM37" s="381"/>
      <c r="HN37" s="381"/>
      <c r="HO37" s="380"/>
      <c r="HP37" s="381"/>
      <c r="HQ37" s="381"/>
      <c r="HR37" s="380"/>
      <c r="HS37" s="381"/>
      <c r="HT37" s="381"/>
      <c r="HU37" s="380"/>
      <c r="HV37" s="381"/>
      <c r="HW37" s="381"/>
      <c r="HX37" s="380"/>
      <c r="HY37" s="381"/>
      <c r="HZ37" s="381"/>
      <c r="IA37" s="380"/>
      <c r="IB37" s="381"/>
      <c r="IC37" s="381"/>
      <c r="ID37" s="380"/>
      <c r="IE37" s="381"/>
      <c r="IF37" s="381"/>
      <c r="IG37" s="380"/>
      <c r="IH37" s="381"/>
      <c r="II37" s="381"/>
      <c r="IJ37" s="380"/>
      <c r="IK37" s="381"/>
      <c r="IL37" s="381"/>
      <c r="IM37" s="380"/>
      <c r="IN37" s="381"/>
      <c r="IO37" s="381"/>
      <c r="IP37" s="380"/>
      <c r="IQ37" s="381"/>
      <c r="IR37" s="381"/>
      <c r="IS37" s="380"/>
      <c r="IT37" s="381"/>
      <c r="IU37" s="381"/>
      <c r="IV37" s="380"/>
      <c r="IW37" s="381"/>
      <c r="IX37" s="381"/>
      <c r="IY37" s="380"/>
      <c r="IZ37" s="381"/>
      <c r="JA37" s="381"/>
      <c r="JB37" s="380"/>
      <c r="JC37" s="381"/>
      <c r="JD37" s="381"/>
      <c r="JE37" s="380"/>
      <c r="JF37" s="381"/>
      <c r="JG37" s="381"/>
      <c r="JH37" s="380"/>
      <c r="JI37" s="381"/>
      <c r="JJ37" s="381"/>
      <c r="JK37" s="380"/>
      <c r="JL37" s="381"/>
      <c r="JM37" s="381"/>
      <c r="JN37" s="380"/>
      <c r="JO37" s="381"/>
      <c r="JP37" s="381"/>
      <c r="JQ37" s="380"/>
      <c r="JR37" s="381"/>
      <c r="JS37" s="381"/>
      <c r="JT37" s="380"/>
      <c r="JU37" s="381"/>
      <c r="JV37" s="381"/>
      <c r="JW37" s="380"/>
      <c r="JX37" s="381"/>
      <c r="JY37" s="381"/>
      <c r="JZ37" s="380"/>
      <c r="KA37" s="381"/>
      <c r="KB37" s="381"/>
      <c r="KC37" s="380"/>
      <c r="KD37" s="381"/>
      <c r="KE37" s="381"/>
      <c r="KF37" s="380"/>
      <c r="KG37" s="381"/>
      <c r="KH37" s="381"/>
      <c r="KI37" s="380"/>
      <c r="KJ37" s="381"/>
      <c r="KK37" s="381"/>
      <c r="KL37" s="380"/>
      <c r="KM37" s="381"/>
      <c r="KN37" s="381"/>
      <c r="KO37" s="380"/>
      <c r="KP37" s="381"/>
      <c r="KQ37" s="381"/>
      <c r="KR37" s="380"/>
      <c r="KS37" s="381"/>
      <c r="KT37" s="381"/>
      <c r="KU37" s="380"/>
      <c r="KV37" s="381"/>
      <c r="KW37" s="381"/>
      <c r="KX37" s="380"/>
      <c r="KY37" s="381"/>
      <c r="KZ37" s="381"/>
      <c r="LA37" s="380"/>
      <c r="LB37" s="381"/>
      <c r="LC37" s="381"/>
      <c r="LD37" s="380"/>
      <c r="LE37" s="381"/>
      <c r="LF37" s="381"/>
      <c r="LG37" s="380"/>
      <c r="LH37" s="381"/>
      <c r="LI37" s="381"/>
      <c r="LJ37" s="380"/>
      <c r="LK37" s="381"/>
      <c r="LL37" s="381"/>
      <c r="LM37" s="380"/>
      <c r="LN37" s="381"/>
      <c r="LO37" s="381"/>
      <c r="LP37" s="380"/>
      <c r="LQ37" s="381"/>
      <c r="LR37" s="381"/>
      <c r="LS37" s="380"/>
      <c r="LT37" s="381"/>
      <c r="LU37" s="381"/>
      <c r="LV37" s="380"/>
      <c r="LW37" s="381"/>
      <c r="LX37" s="381"/>
      <c r="LY37" s="380"/>
      <c r="LZ37" s="381"/>
      <c r="MA37" s="381"/>
      <c r="MB37" s="380"/>
      <c r="MC37" s="381"/>
      <c r="MD37" s="381"/>
      <c r="ME37" s="380"/>
      <c r="MF37" s="381"/>
      <c r="MG37" s="381"/>
      <c r="MH37" s="380"/>
      <c r="MI37" s="381"/>
      <c r="MJ37" s="381"/>
      <c r="MK37" s="380"/>
      <c r="ML37" s="381"/>
      <c r="MM37" s="381"/>
      <c r="MN37" s="380"/>
      <c r="MO37" s="381"/>
      <c r="MP37" s="381"/>
      <c r="MQ37" s="380"/>
      <c r="MR37" s="381"/>
      <c r="MS37" s="381"/>
      <c r="MT37" s="380"/>
      <c r="MU37" s="381"/>
      <c r="MV37" s="381"/>
      <c r="MW37" s="380"/>
      <c r="MX37" s="381"/>
      <c r="MY37" s="381"/>
      <c r="MZ37" s="380"/>
      <c r="NA37" s="381"/>
      <c r="NB37" s="381"/>
      <c r="NC37" s="380"/>
      <c r="ND37" s="381"/>
      <c r="NE37" s="381"/>
      <c r="NF37" s="380"/>
      <c r="NG37" s="381"/>
      <c r="NH37" s="381"/>
      <c r="NI37" s="380"/>
      <c r="NJ37" s="381"/>
      <c r="NK37" s="381"/>
      <c r="NL37" s="380"/>
      <c r="NM37" s="381"/>
      <c r="NN37" s="381"/>
      <c r="NO37" s="380"/>
      <c r="NP37" s="381"/>
      <c r="NQ37" s="381"/>
      <c r="NR37" s="380"/>
      <c r="NS37" s="381"/>
      <c r="NT37" s="381"/>
      <c r="NU37" s="380"/>
      <c r="NV37" s="381"/>
      <c r="NW37" s="381"/>
      <c r="NX37" s="380"/>
      <c r="NY37" s="381"/>
      <c r="NZ37" s="381"/>
      <c r="OA37" s="380"/>
      <c r="OB37" s="381"/>
      <c r="OC37" s="381"/>
      <c r="OD37" s="380"/>
      <c r="OE37" s="381"/>
      <c r="OF37" s="381"/>
      <c r="OG37" s="380"/>
      <c r="OH37" s="381"/>
      <c r="OI37" s="381"/>
      <c r="OJ37" s="380"/>
      <c r="OK37" s="381"/>
      <c r="OL37" s="381"/>
      <c r="OM37" s="380"/>
      <c r="ON37" s="381"/>
      <c r="OO37" s="381"/>
      <c r="OP37" s="380"/>
      <c r="OQ37" s="381"/>
      <c r="OR37" s="381"/>
      <c r="OS37" s="380"/>
      <c r="OT37" s="381"/>
      <c r="OU37" s="381"/>
      <c r="OV37" s="380"/>
      <c r="OW37" s="381"/>
      <c r="OX37" s="381"/>
      <c r="OY37" s="380"/>
      <c r="OZ37" s="381"/>
      <c r="PA37" s="381"/>
      <c r="PB37" s="380"/>
      <c r="PC37" s="381"/>
      <c r="PD37" s="381"/>
      <c r="PE37" s="380"/>
      <c r="PF37" s="381"/>
      <c r="PG37" s="381"/>
      <c r="PH37" s="380"/>
      <c r="PI37" s="381"/>
      <c r="PJ37" s="381"/>
      <c r="PK37" s="380"/>
      <c r="PL37" s="381"/>
      <c r="PM37" s="381"/>
      <c r="PN37" s="380"/>
      <c r="PO37" s="381"/>
      <c r="PP37" s="381"/>
      <c r="PQ37" s="380"/>
      <c r="PR37" s="381"/>
      <c r="PS37" s="381"/>
      <c r="PT37" s="380"/>
      <c r="PU37" s="381"/>
      <c r="PV37" s="381"/>
      <c r="PW37" s="380"/>
      <c r="PX37" s="381"/>
      <c r="PY37" s="381"/>
      <c r="PZ37" s="380"/>
      <c r="QA37" s="381"/>
      <c r="QB37" s="381"/>
      <c r="QC37" s="380"/>
      <c r="QD37" s="381"/>
      <c r="QE37" s="381"/>
      <c r="QF37" s="380"/>
      <c r="QG37" s="381"/>
      <c r="QH37" s="381"/>
      <c r="QI37" s="380"/>
      <c r="QJ37" s="381"/>
      <c r="QK37" s="381"/>
      <c r="QL37" s="380"/>
      <c r="QM37" s="381"/>
      <c r="QN37" s="381"/>
      <c r="QO37" s="380"/>
      <c r="QP37" s="381"/>
      <c r="QQ37" s="381"/>
      <c r="QR37" s="380"/>
      <c r="QS37" s="381"/>
      <c r="QT37" s="381"/>
      <c r="QU37" s="380"/>
      <c r="QV37" s="381"/>
      <c r="QW37" s="381"/>
      <c r="QX37" s="380"/>
      <c r="QY37" s="381"/>
      <c r="QZ37" s="381"/>
      <c r="RA37" s="380"/>
      <c r="RB37" s="381"/>
      <c r="RC37" s="381"/>
      <c r="RD37" s="380"/>
      <c r="RE37" s="381"/>
      <c r="RF37" s="381"/>
      <c r="RG37" s="380"/>
      <c r="RH37" s="381"/>
      <c r="RI37" s="381"/>
      <c r="RJ37" s="380"/>
      <c r="RK37" s="381"/>
      <c r="RL37" s="381"/>
      <c r="RM37" s="380"/>
      <c r="RN37" s="381"/>
      <c r="RO37" s="381"/>
      <c r="RP37" s="380"/>
      <c r="RQ37" s="381"/>
      <c r="RR37" s="381"/>
      <c r="RS37" s="380"/>
      <c r="RT37" s="381"/>
      <c r="RU37" s="381"/>
      <c r="RV37" s="380"/>
      <c r="RW37" s="381"/>
      <c r="RX37" s="381"/>
      <c r="RY37" s="380"/>
      <c r="RZ37" s="381"/>
      <c r="SA37" s="381"/>
      <c r="SB37" s="380"/>
      <c r="SC37" s="381"/>
      <c r="SD37" s="381"/>
      <c r="SE37" s="380"/>
      <c r="SF37" s="381"/>
      <c r="SG37" s="381"/>
      <c r="SH37" s="380"/>
      <c r="SI37" s="381"/>
      <c r="SJ37" s="381"/>
      <c r="SK37" s="380"/>
      <c r="SL37" s="381"/>
      <c r="SM37" s="381"/>
      <c r="SN37" s="380"/>
      <c r="SO37" s="381"/>
      <c r="SP37" s="381"/>
      <c r="SQ37" s="380"/>
      <c r="SR37" s="381"/>
      <c r="SS37" s="381"/>
      <c r="ST37" s="380"/>
      <c r="SU37" s="381"/>
      <c r="SV37" s="381"/>
      <c r="SW37" s="380"/>
      <c r="SX37" s="381"/>
      <c r="SY37" s="381"/>
      <c r="SZ37" s="380"/>
      <c r="TA37" s="381"/>
      <c r="TB37" s="381"/>
      <c r="TC37" s="380"/>
      <c r="TD37" s="381"/>
      <c r="TE37" s="381"/>
      <c r="TF37" s="380"/>
      <c r="TG37" s="381"/>
      <c r="TH37" s="381"/>
      <c r="TI37" s="380"/>
      <c r="TJ37" s="381"/>
      <c r="TK37" s="381"/>
      <c r="TL37" s="380"/>
      <c r="TM37" s="381"/>
      <c r="TN37" s="381"/>
      <c r="TO37" s="380"/>
      <c r="TP37" s="381"/>
      <c r="TQ37" s="381"/>
      <c r="TR37" s="380"/>
      <c r="TS37" s="381"/>
      <c r="TT37" s="381"/>
      <c r="TU37" s="380"/>
      <c r="TV37" s="381"/>
      <c r="TW37" s="381"/>
      <c r="TX37" s="380"/>
      <c r="TY37" s="381"/>
      <c r="TZ37" s="381"/>
      <c r="UA37" s="380"/>
      <c r="UB37" s="381"/>
      <c r="UC37" s="381"/>
      <c r="UD37" s="380"/>
      <c r="UE37" s="381"/>
      <c r="UF37" s="381"/>
      <c r="UG37" s="380"/>
      <c r="UH37" s="381"/>
      <c r="UI37" s="381"/>
      <c r="UJ37" s="380"/>
      <c r="UK37" s="381"/>
      <c r="UL37" s="381"/>
      <c r="UM37" s="380"/>
      <c r="UN37" s="381"/>
      <c r="UO37" s="381"/>
      <c r="UP37" s="380"/>
      <c r="UQ37" s="381"/>
      <c r="UR37" s="381"/>
      <c r="US37" s="380"/>
      <c r="UT37" s="381"/>
      <c r="UU37" s="381"/>
      <c r="UV37" s="380"/>
      <c r="UW37" s="381"/>
      <c r="UX37" s="381"/>
      <c r="UY37" s="380"/>
      <c r="UZ37" s="381"/>
      <c r="VA37" s="381"/>
      <c r="VB37" s="380"/>
      <c r="VC37" s="381"/>
      <c r="VD37" s="381"/>
      <c r="VE37" s="380"/>
      <c r="VF37" s="381"/>
      <c r="VG37" s="381"/>
      <c r="VH37" s="380"/>
      <c r="VI37" s="381"/>
      <c r="VJ37" s="381"/>
      <c r="VK37" s="380"/>
      <c r="VL37" s="381"/>
      <c r="VM37" s="381"/>
      <c r="VN37" s="380"/>
      <c r="VO37" s="381"/>
      <c r="VP37" s="381"/>
      <c r="VQ37" s="380"/>
      <c r="VR37" s="381"/>
      <c r="VS37" s="381"/>
      <c r="VT37" s="380"/>
      <c r="VU37" s="381"/>
      <c r="VV37" s="381"/>
      <c r="VW37" s="380"/>
      <c r="VX37" s="381"/>
      <c r="VY37" s="381"/>
      <c r="VZ37" s="380"/>
      <c r="WA37" s="381"/>
      <c r="WB37" s="381"/>
      <c r="WC37" s="380"/>
      <c r="WD37" s="381"/>
      <c r="WE37" s="381"/>
      <c r="WF37" s="380"/>
      <c r="WG37" s="381"/>
      <c r="WH37" s="381"/>
      <c r="WI37" s="380"/>
      <c r="WJ37" s="381"/>
      <c r="WK37" s="381"/>
      <c r="WL37" s="380"/>
      <c r="WM37" s="381"/>
      <c r="WN37" s="381"/>
      <c r="WO37" s="380"/>
      <c r="WP37" s="381"/>
      <c r="WQ37" s="381"/>
      <c r="WR37" s="380"/>
      <c r="WS37" s="381"/>
      <c r="WT37" s="381"/>
      <c r="WU37" s="380"/>
      <c r="WV37" s="381"/>
      <c r="WW37" s="381"/>
      <c r="WX37" s="380"/>
      <c r="WY37" s="381"/>
      <c r="WZ37" s="381"/>
      <c r="XA37" s="380"/>
      <c r="XB37" s="381"/>
      <c r="XC37" s="381"/>
      <c r="XD37" s="380"/>
      <c r="XE37" s="381"/>
      <c r="XF37" s="381"/>
      <c r="XG37" s="380"/>
      <c r="XH37" s="381"/>
      <c r="XI37" s="381"/>
      <c r="XJ37" s="380"/>
      <c r="XK37" s="381"/>
      <c r="XL37" s="381"/>
      <c r="XM37" s="380"/>
      <c r="XN37" s="381"/>
      <c r="XO37" s="381"/>
      <c r="XP37" s="380"/>
      <c r="XQ37" s="381"/>
      <c r="XR37" s="381"/>
      <c r="XS37" s="380"/>
      <c r="XT37" s="381"/>
      <c r="XU37" s="381"/>
      <c r="XV37" s="380"/>
      <c r="XW37" s="381"/>
      <c r="XX37" s="381"/>
      <c r="XY37" s="380"/>
      <c r="XZ37" s="381"/>
      <c r="YA37" s="381"/>
      <c r="YB37" s="380"/>
      <c r="YC37" s="381"/>
      <c r="YD37" s="381"/>
      <c r="YE37" s="380"/>
      <c r="YF37" s="381"/>
      <c r="YG37" s="381"/>
      <c r="YH37" s="380"/>
      <c r="YI37" s="381"/>
      <c r="YJ37" s="381"/>
      <c r="YK37" s="380"/>
      <c r="YL37" s="381"/>
      <c r="YM37" s="381"/>
      <c r="YN37" s="380"/>
      <c r="YO37" s="381"/>
      <c r="YP37" s="381"/>
      <c r="YQ37" s="380"/>
      <c r="YR37" s="381"/>
      <c r="YS37" s="381"/>
      <c r="YT37" s="380"/>
      <c r="YU37" s="381"/>
      <c r="YV37" s="381"/>
      <c r="YW37" s="380"/>
      <c r="YX37" s="381"/>
      <c r="YY37" s="381"/>
      <c r="YZ37" s="380"/>
      <c r="ZA37" s="381"/>
      <c r="ZB37" s="381"/>
      <c r="ZC37" s="380"/>
      <c r="ZD37" s="381"/>
      <c r="ZE37" s="381"/>
      <c r="ZF37" s="380"/>
      <c r="ZG37" s="381"/>
      <c r="ZH37" s="381"/>
      <c r="ZI37" s="380"/>
      <c r="ZJ37" s="381"/>
      <c r="ZK37" s="381"/>
      <c r="ZL37" s="380"/>
      <c r="ZM37" s="381"/>
      <c r="ZN37" s="381"/>
      <c r="ZO37" s="380"/>
      <c r="ZP37" s="381"/>
      <c r="ZQ37" s="381"/>
      <c r="ZR37" s="380"/>
      <c r="ZS37" s="381"/>
      <c r="ZT37" s="381"/>
      <c r="ZU37" s="380"/>
      <c r="ZV37" s="381"/>
      <c r="ZW37" s="381"/>
      <c r="ZX37" s="380"/>
      <c r="ZY37" s="381"/>
      <c r="ZZ37" s="381"/>
      <c r="AAA37" s="380"/>
      <c r="AAB37" s="381"/>
      <c r="AAC37" s="381"/>
      <c r="AAD37" s="380"/>
      <c r="AAE37" s="381"/>
      <c r="AAF37" s="381"/>
      <c r="AAG37" s="380"/>
      <c r="AAH37" s="381"/>
      <c r="AAI37" s="381"/>
      <c r="AAJ37" s="380"/>
      <c r="AAK37" s="381"/>
      <c r="AAL37" s="381"/>
      <c r="AAM37" s="380"/>
      <c r="AAN37" s="381"/>
      <c r="AAO37" s="381"/>
      <c r="AAP37" s="380"/>
      <c r="AAQ37" s="381"/>
      <c r="AAR37" s="381"/>
      <c r="AAS37" s="380"/>
      <c r="AAT37" s="381"/>
      <c r="AAU37" s="381"/>
      <c r="AAV37" s="380"/>
      <c r="AAW37" s="381"/>
      <c r="AAX37" s="381"/>
      <c r="AAY37" s="380"/>
      <c r="AAZ37" s="381"/>
      <c r="ABA37" s="381"/>
      <c r="ABB37" s="380"/>
      <c r="ABC37" s="381"/>
      <c r="ABD37" s="381"/>
      <c r="ABE37" s="380"/>
      <c r="ABF37" s="381"/>
      <c r="ABG37" s="381"/>
      <c r="ABH37" s="380"/>
      <c r="ABI37" s="381"/>
      <c r="ABJ37" s="381"/>
      <c r="ABK37" s="380"/>
      <c r="ABL37" s="381"/>
      <c r="ABM37" s="381"/>
      <c r="ABN37" s="380"/>
      <c r="ABO37" s="381"/>
      <c r="ABP37" s="381"/>
      <c r="ABQ37" s="380"/>
      <c r="ABR37" s="381"/>
      <c r="ABS37" s="381"/>
      <c r="ABT37" s="380"/>
      <c r="ABU37" s="381"/>
      <c r="ABV37" s="381"/>
      <c r="ABW37" s="380"/>
      <c r="ABX37" s="381"/>
      <c r="ABY37" s="381"/>
      <c r="ABZ37" s="380"/>
      <c r="ACA37" s="381"/>
      <c r="ACB37" s="381"/>
      <c r="ACC37" s="380"/>
      <c r="ACD37" s="381"/>
      <c r="ACE37" s="381"/>
      <c r="ACF37" s="380"/>
      <c r="ACG37" s="381"/>
      <c r="ACH37" s="381"/>
      <c r="ACI37" s="380"/>
      <c r="ACJ37" s="381"/>
      <c r="ACK37" s="381"/>
      <c r="ACL37" s="380"/>
      <c r="ACM37" s="381"/>
      <c r="ACN37" s="381"/>
      <c r="ACO37" s="380"/>
      <c r="ACP37" s="381"/>
      <c r="ACQ37" s="381"/>
      <c r="ACR37" s="380"/>
      <c r="ACS37" s="381"/>
      <c r="ACT37" s="381"/>
      <c r="ACU37" s="380"/>
      <c r="ACV37" s="381"/>
      <c r="ACW37" s="381"/>
      <c r="ACX37" s="380"/>
      <c r="ACY37" s="381"/>
      <c r="ACZ37" s="381"/>
      <c r="ADA37" s="380"/>
      <c r="ADB37" s="381"/>
      <c r="ADC37" s="381"/>
      <c r="ADD37" s="380"/>
      <c r="ADE37" s="381"/>
      <c r="ADF37" s="381"/>
      <c r="ADG37" s="380"/>
      <c r="ADH37" s="381"/>
      <c r="ADI37" s="381"/>
      <c r="ADJ37" s="380"/>
      <c r="ADK37" s="381"/>
      <c r="ADL37" s="381"/>
      <c r="ADM37" s="380"/>
      <c r="ADN37" s="381"/>
      <c r="ADO37" s="381"/>
      <c r="ADP37" s="380"/>
      <c r="ADQ37" s="381"/>
      <c r="ADR37" s="381"/>
      <c r="ADS37" s="380"/>
      <c r="ADT37" s="381"/>
      <c r="ADU37" s="381"/>
      <c r="ADV37" s="380"/>
      <c r="ADW37" s="381"/>
      <c r="ADX37" s="381"/>
      <c r="ADY37" s="380"/>
      <c r="ADZ37" s="381"/>
      <c r="AEA37" s="381"/>
      <c r="AEB37" s="380"/>
      <c r="AEC37" s="381"/>
      <c r="AED37" s="381"/>
      <c r="AEE37" s="380"/>
      <c r="AEF37" s="381"/>
      <c r="AEG37" s="381"/>
      <c r="AEH37" s="380"/>
      <c r="AEI37" s="381"/>
      <c r="AEJ37" s="381"/>
      <c r="AEK37" s="380"/>
      <c r="AEL37" s="381"/>
      <c r="AEM37" s="381"/>
      <c r="AEN37" s="380"/>
      <c r="AEO37" s="381"/>
      <c r="AEP37" s="381"/>
      <c r="AEQ37" s="380"/>
      <c r="AER37" s="381"/>
      <c r="AES37" s="381"/>
      <c r="AET37" s="380"/>
      <c r="AEU37" s="381"/>
      <c r="AEV37" s="381"/>
      <c r="AEW37" s="380"/>
      <c r="AEX37" s="381"/>
      <c r="AEY37" s="381"/>
      <c r="AEZ37" s="380"/>
      <c r="AFA37" s="381"/>
      <c r="AFB37" s="381"/>
      <c r="AFC37" s="380"/>
      <c r="AFD37" s="381"/>
      <c r="AFE37" s="381"/>
      <c r="AFF37" s="380"/>
      <c r="AFG37" s="381"/>
      <c r="AFH37" s="381"/>
      <c r="AFI37" s="380"/>
      <c r="AFJ37" s="381"/>
      <c r="AFK37" s="381"/>
      <c r="AFL37" s="380"/>
      <c r="AFM37" s="381"/>
      <c r="AFN37" s="381"/>
      <c r="AFO37" s="380"/>
      <c r="AFP37" s="381"/>
      <c r="AFQ37" s="381"/>
      <c r="AFR37" s="380"/>
      <c r="AFS37" s="381"/>
      <c r="AFT37" s="381"/>
      <c r="AFU37" s="380"/>
      <c r="AFV37" s="381"/>
      <c r="AFW37" s="381"/>
      <c r="AFX37" s="380"/>
      <c r="AFY37" s="381"/>
      <c r="AFZ37" s="381"/>
      <c r="AGA37" s="380"/>
      <c r="AGB37" s="381"/>
      <c r="AGC37" s="381"/>
      <c r="AGD37" s="380"/>
      <c r="AGE37" s="381"/>
      <c r="AGF37" s="381"/>
      <c r="AGG37" s="380"/>
      <c r="AGH37" s="381"/>
      <c r="AGI37" s="381"/>
      <c r="AGJ37" s="380"/>
      <c r="AGK37" s="381"/>
      <c r="AGL37" s="381"/>
      <c r="AGM37" s="380"/>
      <c r="AGN37" s="381"/>
      <c r="AGO37" s="381"/>
      <c r="AGP37" s="380"/>
      <c r="AGQ37" s="381"/>
      <c r="AGR37" s="381"/>
      <c r="AGS37" s="380"/>
      <c r="AGT37" s="381"/>
      <c r="AGU37" s="381"/>
      <c r="AGV37" s="380"/>
      <c r="AGW37" s="381"/>
      <c r="AGX37" s="381"/>
      <c r="AGY37" s="380"/>
      <c r="AGZ37" s="381"/>
      <c r="AHA37" s="381"/>
      <c r="AHB37" s="380"/>
      <c r="AHC37" s="381"/>
      <c r="AHD37" s="381"/>
      <c r="AHE37" s="380"/>
      <c r="AHF37" s="381"/>
      <c r="AHG37" s="381"/>
      <c r="AHH37" s="380"/>
      <c r="AHI37" s="381"/>
      <c r="AHJ37" s="381"/>
      <c r="AHK37" s="380"/>
      <c r="AHL37" s="381"/>
      <c r="AHM37" s="381"/>
      <c r="AHN37" s="380"/>
      <c r="AHO37" s="381"/>
      <c r="AHP37" s="381"/>
      <c r="AHQ37" s="380"/>
      <c r="AHR37" s="381"/>
      <c r="AHS37" s="381"/>
      <c r="AHT37" s="380"/>
      <c r="AHU37" s="381"/>
      <c r="AHV37" s="381"/>
      <c r="AHW37" s="380"/>
      <c r="AHX37" s="381"/>
      <c r="AHY37" s="381"/>
      <c r="AHZ37" s="380"/>
      <c r="AIA37" s="381"/>
      <c r="AIB37" s="381"/>
      <c r="AIC37" s="380"/>
      <c r="AID37" s="381"/>
      <c r="AIE37" s="381"/>
      <c r="AIF37" s="380"/>
      <c r="AIG37" s="381"/>
      <c r="AIH37" s="381"/>
      <c r="AII37" s="380"/>
      <c r="AIJ37" s="381"/>
      <c r="AIK37" s="381"/>
      <c r="AIL37" s="380"/>
      <c r="AIM37" s="381"/>
      <c r="AIN37" s="381"/>
      <c r="AIO37" s="380"/>
      <c r="AIP37" s="381"/>
      <c r="AIQ37" s="381"/>
      <c r="AIR37" s="380"/>
      <c r="AIS37" s="381"/>
      <c r="AIT37" s="381"/>
      <c r="AIU37" s="380"/>
      <c r="AIV37" s="381"/>
      <c r="AIW37" s="381"/>
      <c r="AIX37" s="380"/>
      <c r="AIY37" s="381"/>
      <c r="AIZ37" s="381"/>
      <c r="AJA37" s="380"/>
      <c r="AJB37" s="381"/>
      <c r="AJC37" s="381"/>
      <c r="AJD37" s="380"/>
      <c r="AJE37" s="381"/>
      <c r="AJF37" s="381"/>
      <c r="AJG37" s="380"/>
      <c r="AJH37" s="381"/>
      <c r="AJI37" s="381"/>
      <c r="AJJ37" s="380"/>
      <c r="AJK37" s="381"/>
      <c r="AJL37" s="381"/>
      <c r="AJM37" s="380"/>
      <c r="AJN37" s="381"/>
      <c r="AJO37" s="381"/>
      <c r="AJP37" s="380"/>
      <c r="AJQ37" s="381"/>
      <c r="AJR37" s="381"/>
      <c r="AJS37" s="380"/>
      <c r="AJT37" s="381"/>
      <c r="AJU37" s="381"/>
      <c r="AJV37" s="380"/>
      <c r="AJW37" s="381"/>
      <c r="AJX37" s="381"/>
      <c r="AJY37" s="380"/>
      <c r="AJZ37" s="381"/>
      <c r="AKA37" s="381"/>
      <c r="AKB37" s="380"/>
      <c r="AKC37" s="381"/>
      <c r="AKD37" s="381"/>
      <c r="AKE37" s="380"/>
      <c r="AKF37" s="381"/>
      <c r="AKG37" s="381"/>
      <c r="AKH37" s="380"/>
      <c r="AKI37" s="381"/>
      <c r="AKJ37" s="381"/>
      <c r="AKK37" s="380"/>
      <c r="AKL37" s="381"/>
      <c r="AKM37" s="381"/>
      <c r="AKN37" s="380"/>
      <c r="AKO37" s="381"/>
      <c r="AKP37" s="381"/>
      <c r="AKQ37" s="380"/>
      <c r="AKR37" s="381"/>
      <c r="AKS37" s="381"/>
      <c r="AKT37" s="380"/>
      <c r="AKU37" s="381"/>
      <c r="AKV37" s="381"/>
      <c r="AKW37" s="380"/>
      <c r="AKX37" s="381"/>
      <c r="AKY37" s="381"/>
      <c r="AKZ37" s="380"/>
      <c r="ALA37" s="381"/>
      <c r="ALB37" s="381"/>
      <c r="ALC37" s="380"/>
      <c r="ALD37" s="381"/>
      <c r="ALE37" s="381"/>
      <c r="ALF37" s="380"/>
      <c r="ALG37" s="381"/>
      <c r="ALH37" s="381"/>
      <c r="ALI37" s="380"/>
      <c r="ALJ37" s="381"/>
      <c r="ALK37" s="381"/>
      <c r="ALL37" s="380"/>
      <c r="ALM37" s="381"/>
      <c r="ALN37" s="381"/>
      <c r="ALO37" s="380"/>
      <c r="ALP37" s="381"/>
      <c r="ALQ37" s="381"/>
      <c r="ALR37" s="380"/>
      <c r="ALS37" s="381"/>
      <c r="ALT37" s="381"/>
      <c r="ALU37" s="380"/>
      <c r="ALV37" s="381"/>
      <c r="ALW37" s="381"/>
      <c r="ALX37" s="380"/>
      <c r="ALY37" s="381"/>
      <c r="ALZ37" s="381"/>
      <c r="AMA37" s="380"/>
      <c r="AMB37" s="381"/>
      <c r="AMC37" s="381"/>
      <c r="AMD37" s="380"/>
      <c r="AME37" s="381"/>
      <c r="AMF37" s="381"/>
      <c r="AMG37" s="380"/>
      <c r="AMH37" s="381"/>
      <c r="AMI37" s="381"/>
      <c r="AMJ37" s="380"/>
      <c r="AMK37" s="381"/>
      <c r="AML37" s="381"/>
      <c r="AMM37" s="380"/>
      <c r="AMN37" s="381"/>
      <c r="AMO37" s="381"/>
      <c r="AMP37" s="380"/>
      <c r="AMQ37" s="381"/>
      <c r="AMR37" s="381"/>
      <c r="AMS37" s="380"/>
      <c r="AMT37" s="381"/>
      <c r="AMU37" s="381"/>
      <c r="AMV37" s="380"/>
      <c r="AMW37" s="381"/>
      <c r="AMX37" s="381"/>
      <c r="AMY37" s="380"/>
      <c r="AMZ37" s="381"/>
      <c r="ANA37" s="381"/>
      <c r="ANB37" s="380"/>
      <c r="ANC37" s="381"/>
      <c r="AND37" s="381"/>
      <c r="ANE37" s="380"/>
      <c r="ANF37" s="381"/>
      <c r="ANG37" s="381"/>
      <c r="ANH37" s="380"/>
      <c r="ANI37" s="381"/>
      <c r="ANJ37" s="381"/>
      <c r="ANK37" s="380"/>
      <c r="ANL37" s="381"/>
      <c r="ANM37" s="381"/>
      <c r="ANN37" s="380"/>
      <c r="ANO37" s="381"/>
      <c r="ANP37" s="381"/>
      <c r="ANQ37" s="380"/>
      <c r="ANR37" s="381"/>
      <c r="ANS37" s="381"/>
      <c r="ANT37" s="380"/>
      <c r="ANU37" s="381"/>
      <c r="ANV37" s="381"/>
      <c r="ANW37" s="380"/>
      <c r="ANX37" s="381"/>
      <c r="ANY37" s="381"/>
      <c r="ANZ37" s="380"/>
      <c r="AOA37" s="381"/>
      <c r="AOB37" s="381"/>
      <c r="AOC37" s="380"/>
      <c r="AOD37" s="381"/>
      <c r="AOE37" s="381"/>
      <c r="AOF37" s="380"/>
      <c r="AOG37" s="381"/>
      <c r="AOH37" s="381"/>
      <c r="AOI37" s="380"/>
      <c r="AOJ37" s="381"/>
      <c r="AOK37" s="381"/>
      <c r="AOL37" s="380"/>
      <c r="AOM37" s="381"/>
      <c r="AON37" s="381"/>
      <c r="AOO37" s="380"/>
      <c r="AOP37" s="381"/>
      <c r="AOQ37" s="381"/>
      <c r="AOR37" s="380"/>
      <c r="AOS37" s="381"/>
      <c r="AOT37" s="381"/>
      <c r="AOU37" s="380"/>
      <c r="AOV37" s="381"/>
      <c r="AOW37" s="381"/>
      <c r="AOX37" s="380"/>
      <c r="AOY37" s="381"/>
      <c r="AOZ37" s="381"/>
      <c r="APA37" s="380"/>
      <c r="APB37" s="381"/>
      <c r="APC37" s="381"/>
      <c r="APD37" s="380"/>
      <c r="APE37" s="381"/>
      <c r="APF37" s="381"/>
      <c r="APG37" s="380"/>
      <c r="APH37" s="381"/>
      <c r="API37" s="381"/>
      <c r="APJ37" s="380"/>
      <c r="APK37" s="381"/>
      <c r="APL37" s="381"/>
      <c r="APM37" s="380"/>
      <c r="APN37" s="381"/>
      <c r="APO37" s="381"/>
      <c r="APP37" s="380"/>
      <c r="APQ37" s="381"/>
      <c r="APR37" s="381"/>
      <c r="APS37" s="380"/>
      <c r="APT37" s="381"/>
      <c r="APU37" s="381"/>
      <c r="APV37" s="380"/>
      <c r="APW37" s="381"/>
      <c r="APX37" s="381"/>
      <c r="APY37" s="380"/>
      <c r="APZ37" s="381"/>
      <c r="AQA37" s="381"/>
      <c r="AQB37" s="380"/>
      <c r="AQC37" s="381"/>
      <c r="AQD37" s="381"/>
      <c r="AQE37" s="380"/>
      <c r="AQF37" s="381"/>
      <c r="AQG37" s="381"/>
      <c r="AQH37" s="380"/>
      <c r="AQI37" s="381"/>
      <c r="AQJ37" s="381"/>
      <c r="AQK37" s="380"/>
      <c r="AQL37" s="381"/>
      <c r="AQM37" s="381"/>
      <c r="AQN37" s="380"/>
      <c r="AQO37" s="381"/>
      <c r="AQP37" s="381"/>
      <c r="AQQ37" s="380"/>
      <c r="AQR37" s="381"/>
      <c r="AQS37" s="381"/>
      <c r="AQT37" s="380"/>
      <c r="AQU37" s="381"/>
      <c r="AQV37" s="381"/>
      <c r="AQW37" s="380"/>
      <c r="AQX37" s="381"/>
      <c r="AQY37" s="381"/>
      <c r="AQZ37" s="380"/>
      <c r="ARA37" s="381"/>
      <c r="ARB37" s="381"/>
      <c r="ARC37" s="380"/>
      <c r="ARD37" s="381"/>
      <c r="ARE37" s="381"/>
      <c r="ARF37" s="380"/>
      <c r="ARG37" s="381"/>
      <c r="ARH37" s="381"/>
      <c r="ARI37" s="380"/>
      <c r="ARJ37" s="381"/>
      <c r="ARK37" s="381"/>
      <c r="ARL37" s="380"/>
      <c r="ARM37" s="381"/>
      <c r="ARN37" s="381"/>
      <c r="ARO37" s="380"/>
      <c r="ARP37" s="381"/>
      <c r="ARQ37" s="381"/>
      <c r="ARR37" s="380"/>
      <c r="ARS37" s="381"/>
      <c r="ART37" s="381"/>
      <c r="ARU37" s="380"/>
      <c r="ARV37" s="381"/>
      <c r="ARW37" s="381"/>
      <c r="ARX37" s="380"/>
      <c r="ARY37" s="381"/>
      <c r="ARZ37" s="381"/>
      <c r="ASA37" s="380"/>
      <c r="ASB37" s="381"/>
      <c r="ASC37" s="381"/>
      <c r="ASD37" s="380"/>
      <c r="ASE37" s="381"/>
      <c r="ASF37" s="381"/>
      <c r="ASG37" s="380"/>
      <c r="ASH37" s="381"/>
      <c r="ASI37" s="381"/>
      <c r="ASJ37" s="380"/>
      <c r="ASK37" s="381"/>
      <c r="ASL37" s="381"/>
      <c r="ASM37" s="380"/>
      <c r="ASN37" s="381"/>
      <c r="ASO37" s="381"/>
      <c r="ASP37" s="380"/>
      <c r="ASQ37" s="381"/>
      <c r="ASR37" s="381"/>
      <c r="ASS37" s="380"/>
      <c r="AST37" s="381"/>
      <c r="ASU37" s="381"/>
      <c r="ASV37" s="380"/>
      <c r="ASW37" s="381"/>
      <c r="ASX37" s="381"/>
      <c r="ASY37" s="380"/>
      <c r="ASZ37" s="381"/>
      <c r="ATA37" s="381"/>
      <c r="ATB37" s="380"/>
      <c r="ATC37" s="381"/>
      <c r="ATD37" s="381"/>
      <c r="ATE37" s="380"/>
      <c r="ATF37" s="381"/>
      <c r="ATG37" s="381"/>
      <c r="ATH37" s="380"/>
      <c r="ATI37" s="381"/>
      <c r="ATJ37" s="381"/>
      <c r="ATK37" s="380"/>
      <c r="ATL37" s="381"/>
      <c r="ATM37" s="381"/>
      <c r="ATN37" s="380"/>
      <c r="ATO37" s="381"/>
      <c r="ATP37" s="381"/>
      <c r="ATQ37" s="380"/>
      <c r="ATR37" s="381"/>
      <c r="ATS37" s="381"/>
      <c r="ATT37" s="380"/>
      <c r="ATU37" s="381"/>
      <c r="ATV37" s="381"/>
      <c r="ATW37" s="380"/>
      <c r="ATX37" s="381"/>
      <c r="ATY37" s="381"/>
      <c r="ATZ37" s="380"/>
      <c r="AUA37" s="381"/>
      <c r="AUB37" s="381"/>
      <c r="AUC37" s="380"/>
      <c r="AUD37" s="381"/>
      <c r="AUE37" s="381"/>
      <c r="AUF37" s="380"/>
      <c r="AUG37" s="381"/>
      <c r="AUH37" s="381"/>
      <c r="AUI37" s="380"/>
      <c r="AUJ37" s="381"/>
      <c r="AUK37" s="381"/>
      <c r="AUL37" s="380"/>
      <c r="AUM37" s="381"/>
      <c r="AUN37" s="381"/>
      <c r="AUO37" s="380"/>
      <c r="AUP37" s="381"/>
      <c r="AUQ37" s="381"/>
      <c r="AUR37" s="380"/>
      <c r="AUS37" s="381"/>
      <c r="AUT37" s="381"/>
      <c r="AUU37" s="380"/>
      <c r="AUV37" s="381"/>
      <c r="AUW37" s="381"/>
      <c r="AUX37" s="380"/>
      <c r="AUY37" s="381"/>
      <c r="AUZ37" s="381"/>
      <c r="AVA37" s="380"/>
      <c r="AVB37" s="381"/>
      <c r="AVC37" s="381"/>
      <c r="AVD37" s="380"/>
      <c r="AVE37" s="381"/>
      <c r="AVF37" s="381"/>
      <c r="AVG37" s="380"/>
      <c r="AVH37" s="381"/>
      <c r="AVI37" s="381"/>
      <c r="AVJ37" s="380"/>
      <c r="AVK37" s="381"/>
      <c r="AVL37" s="381"/>
      <c r="AVM37" s="380"/>
      <c r="AVN37" s="381"/>
      <c r="AVO37" s="381"/>
      <c r="AVP37" s="380"/>
      <c r="AVQ37" s="381"/>
      <c r="AVR37" s="381"/>
      <c r="AVS37" s="380"/>
      <c r="AVT37" s="381"/>
      <c r="AVU37" s="381"/>
      <c r="AVV37" s="380"/>
      <c r="AVW37" s="381"/>
      <c r="AVX37" s="381"/>
      <c r="AVY37" s="380"/>
      <c r="AVZ37" s="381"/>
      <c r="AWA37" s="381"/>
      <c r="AWB37" s="380"/>
      <c r="AWC37" s="381"/>
      <c r="AWD37" s="381"/>
      <c r="AWE37" s="380"/>
      <c r="AWF37" s="381"/>
      <c r="AWG37" s="381"/>
      <c r="AWH37" s="380"/>
      <c r="AWI37" s="381"/>
      <c r="AWJ37" s="381"/>
      <c r="AWK37" s="380"/>
      <c r="AWL37" s="381"/>
      <c r="AWM37" s="381"/>
      <c r="AWN37" s="380"/>
      <c r="AWO37" s="381"/>
      <c r="AWP37" s="381"/>
      <c r="AWQ37" s="380"/>
      <c r="AWR37" s="381"/>
      <c r="AWS37" s="381"/>
      <c r="AWT37" s="380"/>
      <c r="AWU37" s="381"/>
      <c r="AWV37" s="381"/>
      <c r="AWW37" s="380"/>
      <c r="AWX37" s="381"/>
      <c r="AWY37" s="381"/>
      <c r="AWZ37" s="380"/>
      <c r="AXA37" s="381"/>
      <c r="AXB37" s="381"/>
      <c r="AXC37" s="380"/>
      <c r="AXD37" s="381"/>
      <c r="AXE37" s="381"/>
      <c r="AXF37" s="380"/>
      <c r="AXG37" s="381"/>
      <c r="AXH37" s="381"/>
      <c r="AXI37" s="380"/>
      <c r="AXJ37" s="381"/>
      <c r="AXK37" s="381"/>
      <c r="AXL37" s="380"/>
      <c r="AXM37" s="381"/>
      <c r="AXN37" s="381"/>
      <c r="AXO37" s="380"/>
      <c r="AXP37" s="381"/>
      <c r="AXQ37" s="381"/>
      <c r="AXR37" s="380"/>
      <c r="AXS37" s="381"/>
      <c r="AXT37" s="381"/>
      <c r="AXU37" s="380"/>
      <c r="AXV37" s="381"/>
      <c r="AXW37" s="381"/>
      <c r="AXX37" s="380"/>
      <c r="AXY37" s="381"/>
      <c r="AXZ37" s="381"/>
      <c r="AYA37" s="380"/>
      <c r="AYB37" s="381"/>
      <c r="AYC37" s="381"/>
      <c r="AYD37" s="380"/>
      <c r="AYE37" s="381"/>
      <c r="AYF37" s="381"/>
      <c r="AYG37" s="380"/>
      <c r="AYH37" s="381"/>
      <c r="AYI37" s="381"/>
      <c r="AYJ37" s="380"/>
      <c r="AYK37" s="381"/>
      <c r="AYL37" s="381"/>
      <c r="AYM37" s="380"/>
      <c r="AYN37" s="381"/>
      <c r="AYO37" s="381"/>
      <c r="AYP37" s="380"/>
      <c r="AYQ37" s="381"/>
      <c r="AYR37" s="381"/>
      <c r="AYS37" s="380"/>
      <c r="AYT37" s="381"/>
      <c r="AYU37" s="381"/>
      <c r="AYV37" s="380"/>
      <c r="AYW37" s="381"/>
      <c r="AYX37" s="381"/>
      <c r="AYY37" s="380"/>
      <c r="AYZ37" s="381"/>
      <c r="AZA37" s="381"/>
      <c r="AZB37" s="380"/>
      <c r="AZC37" s="381"/>
      <c r="AZD37" s="381"/>
      <c r="AZE37" s="380"/>
      <c r="AZF37" s="381"/>
      <c r="AZG37" s="381"/>
      <c r="AZH37" s="380"/>
      <c r="AZI37" s="381"/>
      <c r="AZJ37" s="381"/>
      <c r="AZK37" s="380"/>
      <c r="AZL37" s="381"/>
      <c r="AZM37" s="381"/>
      <c r="AZN37" s="380"/>
      <c r="AZO37" s="381"/>
      <c r="AZP37" s="381"/>
      <c r="AZQ37" s="380"/>
      <c r="AZR37" s="381"/>
      <c r="AZS37" s="381"/>
      <c r="AZT37" s="380"/>
      <c r="AZU37" s="381"/>
      <c r="AZV37" s="381"/>
      <c r="AZW37" s="380"/>
      <c r="AZX37" s="381"/>
      <c r="AZY37" s="381"/>
      <c r="AZZ37" s="380"/>
      <c r="BAA37" s="381"/>
      <c r="BAB37" s="381"/>
      <c r="BAC37" s="380"/>
      <c r="BAD37" s="381"/>
      <c r="BAE37" s="381"/>
      <c r="BAF37" s="380"/>
      <c r="BAG37" s="381"/>
      <c r="BAH37" s="381"/>
      <c r="BAI37" s="380"/>
      <c r="BAJ37" s="381"/>
      <c r="BAK37" s="381"/>
      <c r="BAL37" s="380"/>
      <c r="BAM37" s="381"/>
      <c r="BAN37" s="381"/>
      <c r="BAO37" s="380"/>
      <c r="BAP37" s="381"/>
      <c r="BAQ37" s="381"/>
      <c r="BAR37" s="380"/>
      <c r="BAS37" s="381"/>
      <c r="BAT37" s="381"/>
      <c r="BAU37" s="380"/>
      <c r="BAV37" s="381"/>
      <c r="BAW37" s="381"/>
      <c r="BAX37" s="380"/>
      <c r="BAY37" s="381"/>
      <c r="BAZ37" s="381"/>
      <c r="BBA37" s="380"/>
      <c r="BBB37" s="381"/>
      <c r="BBC37" s="381"/>
      <c r="BBD37" s="380"/>
      <c r="BBE37" s="381"/>
      <c r="BBF37" s="381"/>
      <c r="BBG37" s="380"/>
      <c r="BBH37" s="381"/>
      <c r="BBI37" s="381"/>
      <c r="BBJ37" s="380"/>
      <c r="BBK37" s="381"/>
      <c r="BBL37" s="381"/>
      <c r="BBM37" s="380"/>
      <c r="BBN37" s="381"/>
      <c r="BBO37" s="381"/>
      <c r="BBP37" s="380"/>
      <c r="BBQ37" s="381"/>
      <c r="BBR37" s="381"/>
      <c r="BBS37" s="380"/>
      <c r="BBT37" s="381"/>
      <c r="BBU37" s="381"/>
      <c r="BBV37" s="380"/>
      <c r="BBW37" s="381"/>
      <c r="BBX37" s="381"/>
      <c r="BBY37" s="380"/>
      <c r="BBZ37" s="381"/>
      <c r="BCA37" s="381"/>
      <c r="BCB37" s="380"/>
      <c r="BCC37" s="381"/>
      <c r="BCD37" s="381"/>
      <c r="BCE37" s="380"/>
      <c r="BCF37" s="381"/>
      <c r="BCG37" s="381"/>
      <c r="BCH37" s="380"/>
      <c r="BCI37" s="381"/>
      <c r="BCJ37" s="381"/>
      <c r="BCK37" s="380"/>
      <c r="BCL37" s="381"/>
      <c r="BCM37" s="381"/>
      <c r="BCN37" s="380"/>
      <c r="BCO37" s="381"/>
      <c r="BCP37" s="381"/>
      <c r="BCQ37" s="380"/>
      <c r="BCR37" s="381"/>
      <c r="BCS37" s="381"/>
      <c r="BCT37" s="380"/>
      <c r="BCU37" s="381"/>
      <c r="BCV37" s="381"/>
      <c r="BCW37" s="380"/>
      <c r="BCX37" s="381"/>
      <c r="BCY37" s="381"/>
      <c r="BCZ37" s="380"/>
      <c r="BDA37" s="381"/>
      <c r="BDB37" s="381"/>
      <c r="BDC37" s="380"/>
      <c r="BDD37" s="381"/>
      <c r="BDE37" s="381"/>
      <c r="BDF37" s="380"/>
      <c r="BDG37" s="381"/>
      <c r="BDH37" s="381"/>
      <c r="BDI37" s="380"/>
      <c r="BDJ37" s="381"/>
      <c r="BDK37" s="381"/>
      <c r="BDL37" s="380"/>
      <c r="BDM37" s="381"/>
      <c r="BDN37" s="381"/>
      <c r="BDO37" s="380"/>
      <c r="BDP37" s="381"/>
      <c r="BDQ37" s="381"/>
      <c r="BDR37" s="380"/>
      <c r="BDS37" s="381"/>
      <c r="BDT37" s="381"/>
      <c r="BDU37" s="380"/>
      <c r="BDV37" s="381"/>
      <c r="BDW37" s="381"/>
      <c r="BDX37" s="380"/>
      <c r="BDY37" s="381"/>
      <c r="BDZ37" s="381"/>
      <c r="BEA37" s="380"/>
      <c r="BEB37" s="381"/>
      <c r="BEC37" s="381"/>
      <c r="BED37" s="380"/>
      <c r="BEE37" s="381"/>
      <c r="BEF37" s="381"/>
      <c r="BEG37" s="380"/>
      <c r="BEH37" s="381"/>
      <c r="BEI37" s="381"/>
      <c r="BEJ37" s="380"/>
      <c r="BEK37" s="381"/>
      <c r="BEL37" s="381"/>
      <c r="BEM37" s="380"/>
      <c r="BEN37" s="381"/>
      <c r="BEO37" s="381"/>
      <c r="BEP37" s="380"/>
      <c r="BEQ37" s="381"/>
      <c r="BER37" s="381"/>
      <c r="BES37" s="380"/>
      <c r="BET37" s="381"/>
      <c r="BEU37" s="381"/>
      <c r="BEV37" s="380"/>
      <c r="BEW37" s="381"/>
      <c r="BEX37" s="381"/>
      <c r="BEY37" s="380"/>
      <c r="BEZ37" s="381"/>
      <c r="BFA37" s="381"/>
      <c r="BFB37" s="380"/>
      <c r="BFC37" s="381"/>
      <c r="BFD37" s="381"/>
      <c r="BFE37" s="380"/>
      <c r="BFF37" s="381"/>
      <c r="BFG37" s="381"/>
      <c r="BFH37" s="380"/>
      <c r="BFI37" s="381"/>
      <c r="BFJ37" s="381"/>
      <c r="BFK37" s="380"/>
      <c r="BFL37" s="381"/>
      <c r="BFM37" s="381"/>
      <c r="BFN37" s="380"/>
      <c r="BFO37" s="381"/>
      <c r="BFP37" s="381"/>
      <c r="BFQ37" s="380"/>
      <c r="BFR37" s="381"/>
      <c r="BFS37" s="381"/>
      <c r="BFT37" s="380"/>
      <c r="BFU37" s="381"/>
      <c r="BFV37" s="381"/>
      <c r="BFW37" s="380"/>
      <c r="BFX37" s="381"/>
      <c r="BFY37" s="381"/>
      <c r="BFZ37" s="380"/>
      <c r="BGA37" s="381"/>
      <c r="BGB37" s="381"/>
      <c r="BGC37" s="380"/>
      <c r="BGD37" s="381"/>
      <c r="BGE37" s="381"/>
      <c r="BGF37" s="380"/>
      <c r="BGG37" s="381"/>
      <c r="BGH37" s="381"/>
      <c r="BGI37" s="380"/>
      <c r="BGJ37" s="381"/>
      <c r="BGK37" s="381"/>
      <c r="BGL37" s="380"/>
      <c r="BGM37" s="381"/>
      <c r="BGN37" s="381"/>
      <c r="BGO37" s="380"/>
      <c r="BGP37" s="381"/>
      <c r="BGQ37" s="381"/>
      <c r="BGR37" s="380"/>
      <c r="BGS37" s="381"/>
      <c r="BGT37" s="381"/>
      <c r="BGU37" s="380"/>
      <c r="BGV37" s="381"/>
      <c r="BGW37" s="381"/>
      <c r="BGX37" s="380"/>
      <c r="BGY37" s="381"/>
      <c r="BGZ37" s="381"/>
      <c r="BHA37" s="380"/>
      <c r="BHB37" s="381"/>
      <c r="BHC37" s="381"/>
      <c r="BHD37" s="380"/>
      <c r="BHE37" s="381"/>
      <c r="BHF37" s="381"/>
      <c r="BHG37" s="380"/>
      <c r="BHH37" s="381"/>
      <c r="BHI37" s="381"/>
      <c r="BHJ37" s="380"/>
      <c r="BHK37" s="381"/>
      <c r="BHL37" s="381"/>
      <c r="BHM37" s="380"/>
      <c r="BHN37" s="381"/>
      <c r="BHO37" s="381"/>
      <c r="BHP37" s="380"/>
      <c r="BHQ37" s="381"/>
      <c r="BHR37" s="381"/>
      <c r="BHS37" s="380"/>
      <c r="BHT37" s="381"/>
      <c r="BHU37" s="381"/>
      <c r="BHV37" s="380"/>
      <c r="BHW37" s="381"/>
      <c r="BHX37" s="381"/>
      <c r="BHY37" s="380"/>
      <c r="BHZ37" s="381"/>
      <c r="BIA37" s="381"/>
      <c r="BIB37" s="380"/>
      <c r="BIC37" s="381"/>
      <c r="BID37" s="381"/>
      <c r="BIE37" s="380"/>
      <c r="BIF37" s="381"/>
      <c r="BIG37" s="381"/>
      <c r="BIH37" s="380"/>
      <c r="BII37" s="381"/>
      <c r="BIJ37" s="381"/>
      <c r="BIK37" s="380"/>
      <c r="BIL37" s="381"/>
      <c r="BIM37" s="381"/>
      <c r="BIN37" s="380"/>
      <c r="BIO37" s="381"/>
      <c r="BIP37" s="381"/>
      <c r="BIQ37" s="380"/>
      <c r="BIR37" s="381"/>
      <c r="BIS37" s="381"/>
      <c r="BIT37" s="380"/>
      <c r="BIU37" s="381"/>
      <c r="BIV37" s="381"/>
      <c r="BIW37" s="380"/>
      <c r="BIX37" s="381"/>
      <c r="BIY37" s="381"/>
      <c r="BIZ37" s="380"/>
      <c r="BJA37" s="381"/>
      <c r="BJB37" s="381"/>
      <c r="BJC37" s="380"/>
      <c r="BJD37" s="381"/>
      <c r="BJE37" s="381"/>
      <c r="BJF37" s="380"/>
      <c r="BJG37" s="381"/>
      <c r="BJH37" s="381"/>
      <c r="BJI37" s="380"/>
      <c r="BJJ37" s="381"/>
      <c r="BJK37" s="381"/>
      <c r="BJL37" s="380"/>
      <c r="BJM37" s="381"/>
      <c r="BJN37" s="381"/>
      <c r="BJO37" s="380"/>
      <c r="BJP37" s="381"/>
      <c r="BJQ37" s="381"/>
      <c r="BJR37" s="380"/>
      <c r="BJS37" s="381"/>
      <c r="BJT37" s="381"/>
      <c r="BJU37" s="380"/>
      <c r="BJV37" s="381"/>
      <c r="BJW37" s="381"/>
      <c r="BJX37" s="380"/>
      <c r="BJY37" s="381"/>
      <c r="BJZ37" s="381"/>
      <c r="BKA37" s="380"/>
      <c r="BKB37" s="381"/>
      <c r="BKC37" s="381"/>
      <c r="BKD37" s="380"/>
      <c r="BKE37" s="381"/>
      <c r="BKF37" s="381"/>
      <c r="BKG37" s="380"/>
      <c r="BKH37" s="381"/>
      <c r="BKI37" s="381"/>
      <c r="BKJ37" s="380"/>
      <c r="BKK37" s="381"/>
      <c r="BKL37" s="381"/>
      <c r="BKM37" s="380"/>
      <c r="BKN37" s="381"/>
      <c r="BKO37" s="381"/>
      <c r="BKP37" s="380"/>
      <c r="BKQ37" s="381"/>
      <c r="BKR37" s="381"/>
      <c r="BKS37" s="380"/>
      <c r="BKT37" s="381"/>
      <c r="BKU37" s="381"/>
      <c r="BKV37" s="380"/>
      <c r="BKW37" s="381"/>
      <c r="BKX37" s="381"/>
      <c r="BKY37" s="380"/>
      <c r="BKZ37" s="381"/>
      <c r="BLA37" s="381"/>
      <c r="BLB37" s="380"/>
      <c r="BLC37" s="381"/>
      <c r="BLD37" s="381"/>
      <c r="BLE37" s="380"/>
      <c r="BLF37" s="381"/>
      <c r="BLG37" s="381"/>
      <c r="BLH37" s="380"/>
      <c r="BLI37" s="381"/>
      <c r="BLJ37" s="381"/>
      <c r="BLK37" s="380"/>
      <c r="BLL37" s="381"/>
      <c r="BLM37" s="381"/>
      <c r="BLN37" s="380"/>
      <c r="BLO37" s="381"/>
      <c r="BLP37" s="381"/>
      <c r="BLQ37" s="380"/>
      <c r="BLR37" s="381"/>
      <c r="BLS37" s="381"/>
      <c r="BLT37" s="380"/>
      <c r="BLU37" s="381"/>
      <c r="BLV37" s="381"/>
      <c r="BLW37" s="380"/>
      <c r="BLX37" s="381"/>
      <c r="BLY37" s="381"/>
      <c r="BLZ37" s="380"/>
      <c r="BMA37" s="381"/>
      <c r="BMB37" s="381"/>
      <c r="BMC37" s="380"/>
      <c r="BMD37" s="381"/>
      <c r="BME37" s="381"/>
      <c r="BMF37" s="380"/>
      <c r="BMG37" s="381"/>
      <c r="BMH37" s="381"/>
      <c r="BMI37" s="380"/>
      <c r="BMJ37" s="381"/>
      <c r="BMK37" s="381"/>
      <c r="BML37" s="380"/>
      <c r="BMM37" s="381"/>
      <c r="BMN37" s="381"/>
      <c r="BMO37" s="380"/>
      <c r="BMP37" s="381"/>
      <c r="BMQ37" s="381"/>
      <c r="BMR37" s="380"/>
      <c r="BMS37" s="381"/>
      <c r="BMT37" s="381"/>
      <c r="BMU37" s="380"/>
      <c r="BMV37" s="381"/>
      <c r="BMW37" s="381"/>
      <c r="BMX37" s="380"/>
      <c r="BMY37" s="381"/>
      <c r="BMZ37" s="381"/>
      <c r="BNA37" s="380"/>
      <c r="BNB37" s="381"/>
      <c r="BNC37" s="381"/>
      <c r="BND37" s="380"/>
      <c r="BNE37" s="381"/>
      <c r="BNF37" s="381"/>
      <c r="BNG37" s="380"/>
      <c r="BNH37" s="381"/>
      <c r="BNI37" s="381"/>
      <c r="BNJ37" s="380"/>
      <c r="BNK37" s="381"/>
      <c r="BNL37" s="381"/>
      <c r="BNM37" s="380"/>
      <c r="BNN37" s="381"/>
      <c r="BNO37" s="381"/>
      <c r="BNP37" s="380"/>
      <c r="BNQ37" s="381"/>
      <c r="BNR37" s="381"/>
      <c r="BNS37" s="380"/>
      <c r="BNT37" s="381"/>
      <c r="BNU37" s="381"/>
      <c r="BNV37" s="380"/>
      <c r="BNW37" s="381"/>
      <c r="BNX37" s="381"/>
      <c r="BNY37" s="380"/>
      <c r="BNZ37" s="381"/>
      <c r="BOA37" s="381"/>
      <c r="BOB37" s="380"/>
      <c r="BOC37" s="381"/>
      <c r="BOD37" s="381"/>
      <c r="BOE37" s="380"/>
      <c r="BOF37" s="381"/>
      <c r="BOG37" s="381"/>
      <c r="BOH37" s="380"/>
      <c r="BOI37" s="381"/>
      <c r="BOJ37" s="381"/>
      <c r="BOK37" s="380"/>
      <c r="BOL37" s="381"/>
      <c r="BOM37" s="381"/>
      <c r="BON37" s="380"/>
      <c r="BOO37" s="381"/>
      <c r="BOP37" s="381"/>
      <c r="BOQ37" s="380"/>
      <c r="BOR37" s="381"/>
      <c r="BOS37" s="381"/>
      <c r="BOT37" s="380"/>
      <c r="BOU37" s="381"/>
      <c r="BOV37" s="381"/>
      <c r="BOW37" s="380"/>
      <c r="BOX37" s="381"/>
      <c r="BOY37" s="381"/>
      <c r="BOZ37" s="380"/>
      <c r="BPA37" s="381"/>
      <c r="BPB37" s="381"/>
      <c r="BPC37" s="380"/>
      <c r="BPD37" s="381"/>
      <c r="BPE37" s="381"/>
      <c r="BPF37" s="380"/>
      <c r="BPG37" s="381"/>
      <c r="BPH37" s="381"/>
      <c r="BPI37" s="380"/>
      <c r="BPJ37" s="381"/>
      <c r="BPK37" s="381"/>
      <c r="BPL37" s="380"/>
      <c r="BPM37" s="381"/>
      <c r="BPN37" s="381"/>
      <c r="BPO37" s="380"/>
      <c r="BPP37" s="381"/>
      <c r="BPQ37" s="381"/>
      <c r="BPR37" s="380"/>
      <c r="BPS37" s="381"/>
      <c r="BPT37" s="381"/>
      <c r="BPU37" s="380"/>
      <c r="BPV37" s="381"/>
      <c r="BPW37" s="381"/>
      <c r="BPX37" s="380"/>
      <c r="BPY37" s="381"/>
      <c r="BPZ37" s="381"/>
      <c r="BQA37" s="380"/>
      <c r="BQB37" s="381"/>
      <c r="BQC37" s="381"/>
      <c r="BQD37" s="380"/>
      <c r="BQE37" s="381"/>
      <c r="BQF37" s="381"/>
      <c r="BQG37" s="380"/>
      <c r="BQH37" s="381"/>
      <c r="BQI37" s="381"/>
      <c r="BQJ37" s="380"/>
      <c r="BQK37" s="381"/>
      <c r="BQL37" s="381"/>
      <c r="BQM37" s="380"/>
      <c r="BQN37" s="381"/>
      <c r="BQO37" s="381"/>
      <c r="BQP37" s="380"/>
      <c r="BQQ37" s="381"/>
      <c r="BQR37" s="381"/>
      <c r="BQS37" s="380"/>
      <c r="BQT37" s="381"/>
      <c r="BQU37" s="381"/>
      <c r="BQV37" s="380"/>
      <c r="BQW37" s="381"/>
      <c r="BQX37" s="381"/>
      <c r="BQY37" s="380"/>
      <c r="BQZ37" s="381"/>
      <c r="BRA37" s="381"/>
      <c r="BRB37" s="380"/>
      <c r="BRC37" s="381"/>
      <c r="BRD37" s="381"/>
      <c r="BRE37" s="380"/>
      <c r="BRF37" s="381"/>
      <c r="BRG37" s="381"/>
      <c r="BRH37" s="380"/>
      <c r="BRI37" s="381"/>
      <c r="BRJ37" s="381"/>
      <c r="BRK37" s="380"/>
      <c r="BRL37" s="381"/>
      <c r="BRM37" s="381"/>
      <c r="BRN37" s="380"/>
      <c r="BRO37" s="381"/>
      <c r="BRP37" s="381"/>
      <c r="BRQ37" s="380"/>
      <c r="BRR37" s="381"/>
      <c r="BRS37" s="381"/>
      <c r="BRT37" s="380"/>
      <c r="BRU37" s="381"/>
      <c r="BRV37" s="381"/>
      <c r="BRW37" s="380"/>
      <c r="BRX37" s="381"/>
      <c r="BRY37" s="381"/>
      <c r="BRZ37" s="380"/>
      <c r="BSA37" s="381"/>
      <c r="BSB37" s="381"/>
      <c r="BSC37" s="380"/>
      <c r="BSD37" s="381"/>
      <c r="BSE37" s="381"/>
      <c r="BSF37" s="380"/>
      <c r="BSG37" s="381"/>
      <c r="BSH37" s="381"/>
      <c r="BSI37" s="380"/>
      <c r="BSJ37" s="381"/>
      <c r="BSK37" s="381"/>
      <c r="BSL37" s="380"/>
      <c r="BSM37" s="381"/>
      <c r="BSN37" s="381"/>
      <c r="BSO37" s="380"/>
      <c r="BSP37" s="381"/>
      <c r="BSQ37" s="381"/>
      <c r="BSR37" s="380"/>
      <c r="BSS37" s="381"/>
      <c r="BST37" s="381"/>
      <c r="BSU37" s="380"/>
      <c r="BSV37" s="381"/>
      <c r="BSW37" s="381"/>
      <c r="BSX37" s="380"/>
      <c r="BSY37" s="381"/>
      <c r="BSZ37" s="381"/>
      <c r="BTA37" s="380"/>
      <c r="BTB37" s="381"/>
      <c r="BTC37" s="381"/>
      <c r="BTD37" s="380"/>
      <c r="BTE37" s="381"/>
      <c r="BTF37" s="381"/>
      <c r="BTG37" s="380"/>
      <c r="BTH37" s="381"/>
      <c r="BTI37" s="381"/>
      <c r="BTJ37" s="380"/>
      <c r="BTK37" s="381"/>
      <c r="BTL37" s="381"/>
      <c r="BTM37" s="380"/>
      <c r="BTN37" s="381"/>
      <c r="BTO37" s="381"/>
      <c r="BTP37" s="380"/>
      <c r="BTQ37" s="381"/>
      <c r="BTR37" s="381"/>
      <c r="BTS37" s="380"/>
      <c r="BTT37" s="381"/>
      <c r="BTU37" s="381"/>
      <c r="BTV37" s="380"/>
      <c r="BTW37" s="381"/>
      <c r="BTX37" s="381"/>
      <c r="BTY37" s="380"/>
      <c r="BTZ37" s="381"/>
      <c r="BUA37" s="381"/>
      <c r="BUB37" s="380"/>
      <c r="BUC37" s="381"/>
      <c r="BUD37" s="381"/>
      <c r="BUE37" s="380"/>
      <c r="BUF37" s="381"/>
      <c r="BUG37" s="381"/>
      <c r="BUH37" s="380"/>
      <c r="BUI37" s="381"/>
      <c r="BUJ37" s="381"/>
      <c r="BUK37" s="380"/>
      <c r="BUL37" s="381"/>
      <c r="BUM37" s="381"/>
      <c r="BUN37" s="380"/>
      <c r="BUO37" s="381"/>
      <c r="BUP37" s="381"/>
      <c r="BUQ37" s="380"/>
      <c r="BUR37" s="381"/>
      <c r="BUS37" s="381"/>
      <c r="BUT37" s="380"/>
      <c r="BUU37" s="381"/>
      <c r="BUV37" s="381"/>
      <c r="BUW37" s="380"/>
      <c r="BUX37" s="381"/>
      <c r="BUY37" s="381"/>
      <c r="BUZ37" s="380"/>
      <c r="BVA37" s="381"/>
      <c r="BVB37" s="381"/>
      <c r="BVC37" s="380"/>
      <c r="BVD37" s="381"/>
      <c r="BVE37" s="381"/>
      <c r="BVF37" s="380"/>
      <c r="BVG37" s="381"/>
      <c r="BVH37" s="381"/>
      <c r="BVI37" s="380"/>
      <c r="BVJ37" s="381"/>
      <c r="BVK37" s="381"/>
      <c r="BVL37" s="380"/>
      <c r="BVM37" s="381"/>
      <c r="BVN37" s="381"/>
      <c r="BVO37" s="380"/>
      <c r="BVP37" s="381"/>
      <c r="BVQ37" s="381"/>
      <c r="BVR37" s="380"/>
      <c r="BVS37" s="381"/>
      <c r="BVT37" s="381"/>
      <c r="BVU37" s="380"/>
      <c r="BVV37" s="381"/>
      <c r="BVW37" s="381"/>
      <c r="BVX37" s="380"/>
      <c r="BVY37" s="381"/>
      <c r="BVZ37" s="381"/>
      <c r="BWA37" s="380"/>
      <c r="BWB37" s="381"/>
      <c r="BWC37" s="381"/>
      <c r="BWD37" s="380"/>
      <c r="BWE37" s="381"/>
      <c r="BWF37" s="381"/>
      <c r="BWG37" s="380"/>
      <c r="BWH37" s="381"/>
      <c r="BWI37" s="381"/>
      <c r="BWJ37" s="380"/>
      <c r="BWK37" s="381"/>
      <c r="BWL37" s="381"/>
      <c r="BWM37" s="380"/>
      <c r="BWN37" s="381"/>
      <c r="BWO37" s="381"/>
      <c r="BWP37" s="380"/>
      <c r="BWQ37" s="381"/>
      <c r="BWR37" s="381"/>
      <c r="BWS37" s="380"/>
      <c r="BWT37" s="381"/>
      <c r="BWU37" s="381"/>
      <c r="BWV37" s="380"/>
      <c r="BWW37" s="381"/>
      <c r="BWX37" s="381"/>
      <c r="BWY37" s="380"/>
      <c r="BWZ37" s="381"/>
      <c r="BXA37" s="381"/>
      <c r="BXB37" s="380"/>
      <c r="BXC37" s="381"/>
      <c r="BXD37" s="381"/>
      <c r="BXE37" s="380"/>
      <c r="BXF37" s="381"/>
      <c r="BXG37" s="381"/>
      <c r="BXH37" s="380"/>
      <c r="BXI37" s="381"/>
      <c r="BXJ37" s="381"/>
      <c r="BXK37" s="380"/>
      <c r="BXL37" s="381"/>
      <c r="BXM37" s="381"/>
      <c r="BXN37" s="380"/>
      <c r="BXO37" s="381"/>
      <c r="BXP37" s="381"/>
      <c r="BXQ37" s="380"/>
      <c r="BXR37" s="381"/>
      <c r="BXS37" s="381"/>
      <c r="BXT37" s="380"/>
      <c r="BXU37" s="381"/>
      <c r="BXV37" s="381"/>
      <c r="BXW37" s="380"/>
      <c r="BXX37" s="381"/>
      <c r="BXY37" s="381"/>
      <c r="BXZ37" s="380"/>
      <c r="BYA37" s="381"/>
      <c r="BYB37" s="381"/>
      <c r="BYC37" s="380"/>
      <c r="BYD37" s="381"/>
      <c r="BYE37" s="381"/>
      <c r="BYF37" s="380"/>
      <c r="BYG37" s="381"/>
      <c r="BYH37" s="381"/>
      <c r="BYI37" s="380"/>
      <c r="BYJ37" s="381"/>
      <c r="BYK37" s="381"/>
      <c r="BYL37" s="380"/>
      <c r="BYM37" s="381"/>
      <c r="BYN37" s="381"/>
      <c r="BYO37" s="380"/>
      <c r="BYP37" s="381"/>
      <c r="BYQ37" s="381"/>
      <c r="BYR37" s="380"/>
      <c r="BYS37" s="381"/>
      <c r="BYT37" s="381"/>
      <c r="BYU37" s="380"/>
      <c r="BYV37" s="381"/>
      <c r="BYW37" s="381"/>
      <c r="BYX37" s="380"/>
      <c r="BYY37" s="381"/>
      <c r="BYZ37" s="381"/>
      <c r="BZA37" s="380"/>
      <c r="BZB37" s="381"/>
      <c r="BZC37" s="381"/>
      <c r="BZD37" s="380"/>
      <c r="BZE37" s="381"/>
      <c r="BZF37" s="381"/>
      <c r="BZG37" s="380"/>
      <c r="BZH37" s="381"/>
      <c r="BZI37" s="381"/>
      <c r="BZJ37" s="380"/>
      <c r="BZK37" s="381"/>
      <c r="BZL37" s="381"/>
      <c r="BZM37" s="380"/>
      <c r="BZN37" s="381"/>
      <c r="BZO37" s="381"/>
      <c r="BZP37" s="380"/>
      <c r="BZQ37" s="381"/>
      <c r="BZR37" s="381"/>
      <c r="BZS37" s="380"/>
      <c r="BZT37" s="381"/>
      <c r="BZU37" s="381"/>
      <c r="BZV37" s="380"/>
      <c r="BZW37" s="381"/>
      <c r="BZX37" s="381"/>
      <c r="BZY37" s="380"/>
      <c r="BZZ37" s="381"/>
      <c r="CAA37" s="381"/>
      <c r="CAB37" s="380"/>
      <c r="CAC37" s="381"/>
      <c r="CAD37" s="381"/>
      <c r="CAE37" s="380"/>
      <c r="CAF37" s="381"/>
      <c r="CAG37" s="381"/>
      <c r="CAH37" s="380"/>
      <c r="CAI37" s="381"/>
      <c r="CAJ37" s="381"/>
      <c r="CAK37" s="380"/>
      <c r="CAL37" s="381"/>
      <c r="CAM37" s="381"/>
      <c r="CAN37" s="380"/>
      <c r="CAO37" s="381"/>
      <c r="CAP37" s="381"/>
      <c r="CAQ37" s="380"/>
      <c r="CAR37" s="381"/>
      <c r="CAS37" s="381"/>
      <c r="CAT37" s="380"/>
      <c r="CAU37" s="381"/>
      <c r="CAV37" s="381"/>
      <c r="CAW37" s="380"/>
      <c r="CAX37" s="381"/>
      <c r="CAY37" s="381"/>
      <c r="CAZ37" s="380"/>
      <c r="CBA37" s="381"/>
      <c r="CBB37" s="381"/>
      <c r="CBC37" s="380"/>
      <c r="CBD37" s="381"/>
      <c r="CBE37" s="381"/>
      <c r="CBF37" s="380"/>
      <c r="CBG37" s="381"/>
      <c r="CBH37" s="381"/>
      <c r="CBI37" s="380"/>
      <c r="CBJ37" s="381"/>
      <c r="CBK37" s="381"/>
      <c r="CBL37" s="380"/>
      <c r="CBM37" s="381"/>
      <c r="CBN37" s="381"/>
      <c r="CBO37" s="380"/>
      <c r="CBP37" s="381"/>
      <c r="CBQ37" s="381"/>
      <c r="CBR37" s="380"/>
      <c r="CBS37" s="381"/>
      <c r="CBT37" s="381"/>
      <c r="CBU37" s="380"/>
      <c r="CBV37" s="381"/>
      <c r="CBW37" s="381"/>
      <c r="CBX37" s="380"/>
      <c r="CBY37" s="381"/>
      <c r="CBZ37" s="381"/>
      <c r="CCA37" s="380"/>
      <c r="CCB37" s="381"/>
      <c r="CCC37" s="381"/>
      <c r="CCD37" s="380"/>
      <c r="CCE37" s="381"/>
      <c r="CCF37" s="381"/>
      <c r="CCG37" s="380"/>
      <c r="CCH37" s="381"/>
      <c r="CCI37" s="381"/>
      <c r="CCJ37" s="380"/>
      <c r="CCK37" s="381"/>
      <c r="CCL37" s="381"/>
      <c r="CCM37" s="380"/>
      <c r="CCN37" s="381"/>
      <c r="CCO37" s="381"/>
      <c r="CCP37" s="380"/>
      <c r="CCQ37" s="381"/>
      <c r="CCR37" s="381"/>
      <c r="CCS37" s="380"/>
      <c r="CCT37" s="381"/>
      <c r="CCU37" s="381"/>
      <c r="CCV37" s="380"/>
      <c r="CCW37" s="381"/>
      <c r="CCX37" s="381"/>
      <c r="CCY37" s="380"/>
      <c r="CCZ37" s="381"/>
      <c r="CDA37" s="381"/>
      <c r="CDB37" s="380"/>
      <c r="CDC37" s="381"/>
      <c r="CDD37" s="381"/>
      <c r="CDE37" s="380"/>
      <c r="CDF37" s="381"/>
      <c r="CDG37" s="381"/>
      <c r="CDH37" s="380"/>
      <c r="CDI37" s="381"/>
      <c r="CDJ37" s="381"/>
      <c r="CDK37" s="380"/>
      <c r="CDL37" s="381"/>
      <c r="CDM37" s="381"/>
      <c r="CDN37" s="380"/>
      <c r="CDO37" s="381"/>
      <c r="CDP37" s="381"/>
      <c r="CDQ37" s="380"/>
      <c r="CDR37" s="381"/>
      <c r="CDS37" s="381"/>
      <c r="CDT37" s="380"/>
      <c r="CDU37" s="381"/>
      <c r="CDV37" s="381"/>
      <c r="CDW37" s="380"/>
      <c r="CDX37" s="381"/>
      <c r="CDY37" s="381"/>
      <c r="CDZ37" s="380"/>
      <c r="CEA37" s="381"/>
      <c r="CEB37" s="381"/>
      <c r="CEC37" s="380"/>
      <c r="CED37" s="381"/>
      <c r="CEE37" s="381"/>
      <c r="CEF37" s="380"/>
      <c r="CEG37" s="381"/>
      <c r="CEH37" s="381"/>
      <c r="CEI37" s="380"/>
      <c r="CEJ37" s="381"/>
      <c r="CEK37" s="381"/>
      <c r="CEL37" s="380"/>
      <c r="CEM37" s="381"/>
      <c r="CEN37" s="381"/>
      <c r="CEO37" s="380"/>
      <c r="CEP37" s="381"/>
      <c r="CEQ37" s="381"/>
      <c r="CER37" s="380"/>
      <c r="CES37" s="381"/>
      <c r="CET37" s="381"/>
      <c r="CEU37" s="380"/>
      <c r="CEV37" s="381"/>
      <c r="CEW37" s="381"/>
      <c r="CEX37" s="380"/>
      <c r="CEY37" s="381"/>
      <c r="CEZ37" s="381"/>
      <c r="CFA37" s="380"/>
      <c r="CFB37" s="381"/>
      <c r="CFC37" s="381"/>
      <c r="CFD37" s="380"/>
      <c r="CFE37" s="381"/>
      <c r="CFF37" s="381"/>
      <c r="CFG37" s="380"/>
      <c r="CFH37" s="381"/>
      <c r="CFI37" s="381"/>
      <c r="CFJ37" s="380"/>
      <c r="CFK37" s="381"/>
      <c r="CFL37" s="381"/>
      <c r="CFM37" s="380"/>
      <c r="CFN37" s="381"/>
      <c r="CFO37" s="381"/>
      <c r="CFP37" s="380"/>
      <c r="CFQ37" s="381"/>
      <c r="CFR37" s="381"/>
      <c r="CFS37" s="380"/>
      <c r="CFT37" s="381"/>
      <c r="CFU37" s="381"/>
      <c r="CFV37" s="380"/>
      <c r="CFW37" s="381"/>
      <c r="CFX37" s="381"/>
      <c r="CFY37" s="380"/>
      <c r="CFZ37" s="381"/>
      <c r="CGA37" s="381"/>
      <c r="CGB37" s="380"/>
      <c r="CGC37" s="381"/>
      <c r="CGD37" s="381"/>
      <c r="CGE37" s="380"/>
      <c r="CGF37" s="381"/>
      <c r="CGG37" s="381"/>
      <c r="CGH37" s="380"/>
      <c r="CGI37" s="381"/>
      <c r="CGJ37" s="381"/>
      <c r="CGK37" s="380"/>
      <c r="CGL37" s="381"/>
      <c r="CGM37" s="381"/>
      <c r="CGN37" s="380"/>
      <c r="CGO37" s="381"/>
      <c r="CGP37" s="381"/>
      <c r="CGQ37" s="380"/>
      <c r="CGR37" s="381"/>
      <c r="CGS37" s="381"/>
      <c r="CGT37" s="380"/>
      <c r="CGU37" s="381"/>
      <c r="CGV37" s="381"/>
      <c r="CGW37" s="380"/>
      <c r="CGX37" s="381"/>
      <c r="CGY37" s="381"/>
      <c r="CGZ37" s="380"/>
      <c r="CHA37" s="381"/>
      <c r="CHB37" s="381"/>
      <c r="CHC37" s="380"/>
      <c r="CHD37" s="381"/>
      <c r="CHE37" s="381"/>
      <c r="CHF37" s="380"/>
      <c r="CHG37" s="381"/>
      <c r="CHH37" s="381"/>
      <c r="CHI37" s="380"/>
      <c r="CHJ37" s="381"/>
      <c r="CHK37" s="381"/>
      <c r="CHL37" s="380"/>
      <c r="CHM37" s="381"/>
      <c r="CHN37" s="381"/>
      <c r="CHO37" s="380"/>
      <c r="CHP37" s="381"/>
      <c r="CHQ37" s="381"/>
      <c r="CHR37" s="380"/>
      <c r="CHS37" s="381"/>
      <c r="CHT37" s="381"/>
      <c r="CHU37" s="380"/>
      <c r="CHV37" s="381"/>
      <c r="CHW37" s="381"/>
      <c r="CHX37" s="380"/>
      <c r="CHY37" s="381"/>
      <c r="CHZ37" s="381"/>
      <c r="CIA37" s="380"/>
      <c r="CIB37" s="381"/>
      <c r="CIC37" s="381"/>
      <c r="CID37" s="380"/>
      <c r="CIE37" s="381"/>
      <c r="CIF37" s="381"/>
      <c r="CIG37" s="380"/>
      <c r="CIH37" s="381"/>
      <c r="CII37" s="381"/>
      <c r="CIJ37" s="380"/>
      <c r="CIK37" s="381"/>
      <c r="CIL37" s="381"/>
      <c r="CIM37" s="380"/>
      <c r="CIN37" s="381"/>
      <c r="CIO37" s="381"/>
      <c r="CIP37" s="380"/>
      <c r="CIQ37" s="381"/>
      <c r="CIR37" s="381"/>
      <c r="CIS37" s="380"/>
      <c r="CIT37" s="381"/>
      <c r="CIU37" s="381"/>
      <c r="CIV37" s="380"/>
      <c r="CIW37" s="381"/>
      <c r="CIX37" s="381"/>
      <c r="CIY37" s="380"/>
      <c r="CIZ37" s="381"/>
      <c r="CJA37" s="381"/>
      <c r="CJB37" s="380"/>
      <c r="CJC37" s="381"/>
      <c r="CJD37" s="381"/>
      <c r="CJE37" s="380"/>
      <c r="CJF37" s="381"/>
      <c r="CJG37" s="381"/>
      <c r="CJH37" s="380"/>
      <c r="CJI37" s="381"/>
      <c r="CJJ37" s="381"/>
      <c r="CJK37" s="380"/>
      <c r="CJL37" s="381"/>
      <c r="CJM37" s="381"/>
      <c r="CJN37" s="380"/>
      <c r="CJO37" s="381"/>
      <c r="CJP37" s="381"/>
      <c r="CJQ37" s="380"/>
      <c r="CJR37" s="381"/>
      <c r="CJS37" s="381"/>
      <c r="CJT37" s="380"/>
      <c r="CJU37" s="381"/>
      <c r="CJV37" s="381"/>
      <c r="CJW37" s="380"/>
      <c r="CJX37" s="381"/>
      <c r="CJY37" s="381"/>
      <c r="CJZ37" s="380"/>
      <c r="CKA37" s="381"/>
      <c r="CKB37" s="381"/>
      <c r="CKC37" s="380"/>
      <c r="CKD37" s="381"/>
      <c r="CKE37" s="381"/>
      <c r="CKF37" s="380"/>
      <c r="CKG37" s="381"/>
      <c r="CKH37" s="381"/>
      <c r="CKI37" s="380"/>
      <c r="CKJ37" s="381"/>
      <c r="CKK37" s="381"/>
      <c r="CKL37" s="380"/>
      <c r="CKM37" s="381"/>
      <c r="CKN37" s="381"/>
      <c r="CKO37" s="380"/>
      <c r="CKP37" s="381"/>
      <c r="CKQ37" s="381"/>
      <c r="CKR37" s="380"/>
      <c r="CKS37" s="381"/>
      <c r="CKT37" s="381"/>
      <c r="CKU37" s="380"/>
      <c r="CKV37" s="381"/>
      <c r="CKW37" s="381"/>
      <c r="CKX37" s="380"/>
      <c r="CKY37" s="381"/>
      <c r="CKZ37" s="381"/>
      <c r="CLA37" s="380"/>
      <c r="CLB37" s="381"/>
      <c r="CLC37" s="381"/>
      <c r="CLD37" s="380"/>
      <c r="CLE37" s="381"/>
      <c r="CLF37" s="381"/>
      <c r="CLG37" s="380"/>
      <c r="CLH37" s="381"/>
      <c r="CLI37" s="381"/>
      <c r="CLJ37" s="380"/>
      <c r="CLK37" s="381"/>
      <c r="CLL37" s="381"/>
      <c r="CLM37" s="380"/>
      <c r="CLN37" s="381"/>
      <c r="CLO37" s="381"/>
      <c r="CLP37" s="380"/>
      <c r="CLQ37" s="381"/>
      <c r="CLR37" s="381"/>
      <c r="CLS37" s="380"/>
      <c r="CLT37" s="381"/>
      <c r="CLU37" s="381"/>
      <c r="CLV37" s="380"/>
      <c r="CLW37" s="381"/>
      <c r="CLX37" s="381"/>
      <c r="CLY37" s="380"/>
      <c r="CLZ37" s="381"/>
      <c r="CMA37" s="381"/>
      <c r="CMB37" s="380"/>
      <c r="CMC37" s="381"/>
      <c r="CMD37" s="381"/>
      <c r="CME37" s="380"/>
      <c r="CMF37" s="381"/>
      <c r="CMG37" s="381"/>
      <c r="CMH37" s="380"/>
      <c r="CMI37" s="381"/>
      <c r="CMJ37" s="381"/>
      <c r="CMK37" s="380"/>
      <c r="CML37" s="381"/>
      <c r="CMM37" s="381"/>
      <c r="CMN37" s="380"/>
      <c r="CMO37" s="381"/>
      <c r="CMP37" s="381"/>
      <c r="CMQ37" s="380"/>
      <c r="CMR37" s="381"/>
      <c r="CMS37" s="381"/>
      <c r="CMT37" s="380"/>
      <c r="CMU37" s="381"/>
      <c r="CMV37" s="381"/>
      <c r="CMW37" s="380"/>
      <c r="CMX37" s="381"/>
      <c r="CMY37" s="381"/>
      <c r="CMZ37" s="380"/>
      <c r="CNA37" s="381"/>
      <c r="CNB37" s="381"/>
      <c r="CNC37" s="380"/>
      <c r="CND37" s="381"/>
      <c r="CNE37" s="381"/>
      <c r="CNF37" s="380"/>
      <c r="CNG37" s="381"/>
      <c r="CNH37" s="381"/>
      <c r="CNI37" s="380"/>
      <c r="CNJ37" s="381"/>
      <c r="CNK37" s="381"/>
      <c r="CNL37" s="380"/>
      <c r="CNM37" s="381"/>
      <c r="CNN37" s="381"/>
      <c r="CNO37" s="380"/>
      <c r="CNP37" s="381"/>
      <c r="CNQ37" s="381"/>
      <c r="CNR37" s="380"/>
      <c r="CNS37" s="381"/>
      <c r="CNT37" s="381"/>
      <c r="CNU37" s="380"/>
      <c r="CNV37" s="381"/>
      <c r="CNW37" s="381"/>
      <c r="CNX37" s="380"/>
      <c r="CNY37" s="381"/>
      <c r="CNZ37" s="381"/>
      <c r="COA37" s="380"/>
      <c r="COB37" s="381"/>
      <c r="COC37" s="381"/>
      <c r="COD37" s="380"/>
      <c r="COE37" s="381"/>
      <c r="COF37" s="381"/>
      <c r="COG37" s="380"/>
      <c r="COH37" s="381"/>
      <c r="COI37" s="381"/>
      <c r="COJ37" s="380"/>
      <c r="COK37" s="381"/>
      <c r="COL37" s="381"/>
      <c r="COM37" s="380"/>
      <c r="CON37" s="381"/>
      <c r="COO37" s="381"/>
      <c r="COP37" s="380"/>
      <c r="COQ37" s="381"/>
      <c r="COR37" s="381"/>
      <c r="COS37" s="380"/>
      <c r="COT37" s="381"/>
      <c r="COU37" s="381"/>
      <c r="COV37" s="380"/>
      <c r="COW37" s="381"/>
      <c r="COX37" s="381"/>
      <c r="COY37" s="380"/>
      <c r="COZ37" s="381"/>
      <c r="CPA37" s="381"/>
      <c r="CPB37" s="380"/>
      <c r="CPC37" s="381"/>
      <c r="CPD37" s="381"/>
      <c r="CPE37" s="380"/>
      <c r="CPF37" s="381"/>
      <c r="CPG37" s="381"/>
      <c r="CPH37" s="380"/>
      <c r="CPI37" s="381"/>
      <c r="CPJ37" s="381"/>
      <c r="CPK37" s="380"/>
      <c r="CPL37" s="381"/>
      <c r="CPM37" s="381"/>
      <c r="CPN37" s="380"/>
      <c r="CPO37" s="381"/>
      <c r="CPP37" s="381"/>
      <c r="CPQ37" s="380"/>
      <c r="CPR37" s="381"/>
      <c r="CPS37" s="381"/>
      <c r="CPT37" s="380"/>
      <c r="CPU37" s="381"/>
      <c r="CPV37" s="381"/>
      <c r="CPW37" s="380"/>
      <c r="CPX37" s="381"/>
      <c r="CPY37" s="381"/>
      <c r="CPZ37" s="380"/>
      <c r="CQA37" s="381"/>
      <c r="CQB37" s="381"/>
      <c r="CQC37" s="380"/>
      <c r="CQD37" s="381"/>
      <c r="CQE37" s="381"/>
      <c r="CQF37" s="380"/>
      <c r="CQG37" s="381"/>
      <c r="CQH37" s="381"/>
      <c r="CQI37" s="380"/>
      <c r="CQJ37" s="381"/>
      <c r="CQK37" s="381"/>
      <c r="CQL37" s="380"/>
      <c r="CQM37" s="381"/>
      <c r="CQN37" s="381"/>
      <c r="CQO37" s="380"/>
      <c r="CQP37" s="381"/>
      <c r="CQQ37" s="381"/>
      <c r="CQR37" s="380"/>
      <c r="CQS37" s="381"/>
      <c r="CQT37" s="381"/>
      <c r="CQU37" s="380"/>
      <c r="CQV37" s="381"/>
      <c r="CQW37" s="381"/>
      <c r="CQX37" s="380"/>
      <c r="CQY37" s="381"/>
      <c r="CQZ37" s="381"/>
      <c r="CRA37" s="380"/>
      <c r="CRB37" s="381"/>
      <c r="CRC37" s="381"/>
      <c r="CRD37" s="380"/>
      <c r="CRE37" s="381"/>
      <c r="CRF37" s="381"/>
      <c r="CRG37" s="380"/>
      <c r="CRH37" s="381"/>
      <c r="CRI37" s="381"/>
      <c r="CRJ37" s="380"/>
      <c r="CRK37" s="381"/>
      <c r="CRL37" s="381"/>
      <c r="CRM37" s="380"/>
      <c r="CRN37" s="381"/>
      <c r="CRO37" s="381"/>
      <c r="CRP37" s="380"/>
      <c r="CRQ37" s="381"/>
      <c r="CRR37" s="381"/>
      <c r="CRS37" s="380"/>
      <c r="CRT37" s="381"/>
      <c r="CRU37" s="381"/>
      <c r="CRV37" s="380"/>
      <c r="CRW37" s="381"/>
      <c r="CRX37" s="381"/>
      <c r="CRY37" s="380"/>
      <c r="CRZ37" s="381"/>
      <c r="CSA37" s="381"/>
      <c r="CSB37" s="380"/>
      <c r="CSC37" s="381"/>
      <c r="CSD37" s="381"/>
      <c r="CSE37" s="380"/>
      <c r="CSF37" s="381"/>
      <c r="CSG37" s="381"/>
      <c r="CSH37" s="380"/>
      <c r="CSI37" s="381"/>
      <c r="CSJ37" s="381"/>
      <c r="CSK37" s="380"/>
      <c r="CSL37" s="381"/>
      <c r="CSM37" s="381"/>
      <c r="CSN37" s="380"/>
      <c r="CSO37" s="381"/>
      <c r="CSP37" s="381"/>
      <c r="CSQ37" s="380"/>
      <c r="CSR37" s="381"/>
      <c r="CSS37" s="381"/>
      <c r="CST37" s="380"/>
      <c r="CSU37" s="381"/>
      <c r="CSV37" s="381"/>
      <c r="CSW37" s="380"/>
      <c r="CSX37" s="381"/>
      <c r="CSY37" s="381"/>
      <c r="CSZ37" s="380"/>
      <c r="CTA37" s="381"/>
      <c r="CTB37" s="381"/>
      <c r="CTC37" s="380"/>
      <c r="CTD37" s="381"/>
      <c r="CTE37" s="381"/>
      <c r="CTF37" s="380"/>
      <c r="CTG37" s="381"/>
      <c r="CTH37" s="381"/>
      <c r="CTI37" s="380"/>
      <c r="CTJ37" s="381"/>
      <c r="CTK37" s="381"/>
      <c r="CTL37" s="380"/>
      <c r="CTM37" s="381"/>
      <c r="CTN37" s="381"/>
      <c r="CTO37" s="380"/>
      <c r="CTP37" s="381"/>
      <c r="CTQ37" s="381"/>
      <c r="CTR37" s="380"/>
      <c r="CTS37" s="381"/>
      <c r="CTT37" s="381"/>
      <c r="CTU37" s="380"/>
      <c r="CTV37" s="381"/>
      <c r="CTW37" s="381"/>
      <c r="CTX37" s="380"/>
      <c r="CTY37" s="381"/>
      <c r="CTZ37" s="381"/>
      <c r="CUA37" s="380"/>
      <c r="CUB37" s="381"/>
      <c r="CUC37" s="381"/>
      <c r="CUD37" s="380"/>
      <c r="CUE37" s="381"/>
      <c r="CUF37" s="381"/>
      <c r="CUG37" s="380"/>
      <c r="CUH37" s="381"/>
      <c r="CUI37" s="381"/>
      <c r="CUJ37" s="380"/>
      <c r="CUK37" s="381"/>
      <c r="CUL37" s="381"/>
      <c r="CUM37" s="380"/>
      <c r="CUN37" s="381"/>
      <c r="CUO37" s="381"/>
      <c r="CUP37" s="380"/>
      <c r="CUQ37" s="381"/>
      <c r="CUR37" s="381"/>
      <c r="CUS37" s="380"/>
      <c r="CUT37" s="381"/>
      <c r="CUU37" s="381"/>
      <c r="CUV37" s="380"/>
      <c r="CUW37" s="381"/>
      <c r="CUX37" s="381"/>
      <c r="CUY37" s="380"/>
      <c r="CUZ37" s="381"/>
      <c r="CVA37" s="381"/>
      <c r="CVB37" s="380"/>
      <c r="CVC37" s="381"/>
      <c r="CVD37" s="381"/>
      <c r="CVE37" s="380"/>
      <c r="CVF37" s="381"/>
      <c r="CVG37" s="381"/>
      <c r="CVH37" s="380"/>
      <c r="CVI37" s="381"/>
      <c r="CVJ37" s="381"/>
      <c r="CVK37" s="380"/>
      <c r="CVL37" s="381"/>
      <c r="CVM37" s="381"/>
      <c r="CVN37" s="380"/>
      <c r="CVO37" s="381"/>
      <c r="CVP37" s="381"/>
      <c r="CVQ37" s="380"/>
      <c r="CVR37" s="381"/>
      <c r="CVS37" s="381"/>
      <c r="CVT37" s="380"/>
      <c r="CVU37" s="381"/>
      <c r="CVV37" s="381"/>
      <c r="CVW37" s="380"/>
      <c r="CVX37" s="381"/>
      <c r="CVY37" s="381"/>
      <c r="CVZ37" s="380"/>
      <c r="CWA37" s="381"/>
      <c r="CWB37" s="381"/>
      <c r="CWC37" s="380"/>
      <c r="CWD37" s="381"/>
      <c r="CWE37" s="381"/>
      <c r="CWF37" s="380"/>
      <c r="CWG37" s="381"/>
      <c r="CWH37" s="381"/>
      <c r="CWI37" s="380"/>
      <c r="CWJ37" s="381"/>
      <c r="CWK37" s="381"/>
      <c r="CWL37" s="380"/>
      <c r="CWM37" s="381"/>
      <c r="CWN37" s="381"/>
      <c r="CWO37" s="380"/>
      <c r="CWP37" s="381"/>
      <c r="CWQ37" s="381"/>
      <c r="CWR37" s="380"/>
      <c r="CWS37" s="381"/>
      <c r="CWT37" s="381"/>
      <c r="CWU37" s="380"/>
      <c r="CWV37" s="381"/>
      <c r="CWW37" s="381"/>
      <c r="CWX37" s="380"/>
      <c r="CWY37" s="381"/>
      <c r="CWZ37" s="381"/>
      <c r="CXA37" s="380"/>
      <c r="CXB37" s="381"/>
      <c r="CXC37" s="381"/>
      <c r="CXD37" s="380"/>
      <c r="CXE37" s="381"/>
      <c r="CXF37" s="381"/>
      <c r="CXG37" s="380"/>
      <c r="CXH37" s="381"/>
      <c r="CXI37" s="381"/>
      <c r="CXJ37" s="380"/>
      <c r="CXK37" s="381"/>
      <c r="CXL37" s="381"/>
      <c r="CXM37" s="380"/>
      <c r="CXN37" s="381"/>
      <c r="CXO37" s="381"/>
      <c r="CXP37" s="380"/>
      <c r="CXQ37" s="381"/>
      <c r="CXR37" s="381"/>
      <c r="CXS37" s="380"/>
      <c r="CXT37" s="381"/>
      <c r="CXU37" s="381"/>
      <c r="CXV37" s="380"/>
      <c r="CXW37" s="381"/>
      <c r="CXX37" s="381"/>
      <c r="CXY37" s="380"/>
      <c r="CXZ37" s="381"/>
      <c r="CYA37" s="381"/>
      <c r="CYB37" s="380"/>
      <c r="CYC37" s="381"/>
      <c r="CYD37" s="381"/>
      <c r="CYE37" s="380"/>
      <c r="CYF37" s="381"/>
      <c r="CYG37" s="381"/>
      <c r="CYH37" s="380"/>
      <c r="CYI37" s="381"/>
      <c r="CYJ37" s="381"/>
      <c r="CYK37" s="380"/>
      <c r="CYL37" s="381"/>
      <c r="CYM37" s="381"/>
      <c r="CYN37" s="380"/>
      <c r="CYO37" s="381"/>
      <c r="CYP37" s="381"/>
      <c r="CYQ37" s="380"/>
      <c r="CYR37" s="381"/>
      <c r="CYS37" s="381"/>
      <c r="CYT37" s="380"/>
      <c r="CYU37" s="381"/>
      <c r="CYV37" s="381"/>
      <c r="CYW37" s="380"/>
      <c r="CYX37" s="381"/>
      <c r="CYY37" s="381"/>
      <c r="CYZ37" s="380"/>
      <c r="CZA37" s="381"/>
      <c r="CZB37" s="381"/>
      <c r="CZC37" s="380"/>
      <c r="CZD37" s="381"/>
      <c r="CZE37" s="381"/>
      <c r="CZF37" s="380"/>
      <c r="CZG37" s="381"/>
      <c r="CZH37" s="381"/>
      <c r="CZI37" s="380"/>
      <c r="CZJ37" s="381"/>
      <c r="CZK37" s="381"/>
      <c r="CZL37" s="380"/>
      <c r="CZM37" s="381"/>
      <c r="CZN37" s="381"/>
      <c r="CZO37" s="380"/>
      <c r="CZP37" s="381"/>
      <c r="CZQ37" s="381"/>
      <c r="CZR37" s="380"/>
      <c r="CZS37" s="381"/>
      <c r="CZT37" s="381"/>
      <c r="CZU37" s="380"/>
      <c r="CZV37" s="381"/>
      <c r="CZW37" s="381"/>
      <c r="CZX37" s="380"/>
      <c r="CZY37" s="381"/>
      <c r="CZZ37" s="381"/>
      <c r="DAA37" s="380"/>
      <c r="DAB37" s="381"/>
      <c r="DAC37" s="381"/>
      <c r="DAD37" s="380"/>
      <c r="DAE37" s="381"/>
      <c r="DAF37" s="381"/>
      <c r="DAG37" s="380"/>
      <c r="DAH37" s="381"/>
      <c r="DAI37" s="381"/>
      <c r="DAJ37" s="380"/>
      <c r="DAK37" s="381"/>
      <c r="DAL37" s="381"/>
      <c r="DAM37" s="380"/>
      <c r="DAN37" s="381"/>
      <c r="DAO37" s="381"/>
      <c r="DAP37" s="380"/>
      <c r="DAQ37" s="381"/>
      <c r="DAR37" s="381"/>
      <c r="DAS37" s="380"/>
      <c r="DAT37" s="381"/>
      <c r="DAU37" s="381"/>
      <c r="DAV37" s="380"/>
      <c r="DAW37" s="381"/>
      <c r="DAX37" s="381"/>
      <c r="DAY37" s="380"/>
      <c r="DAZ37" s="381"/>
      <c r="DBA37" s="381"/>
      <c r="DBB37" s="380"/>
      <c r="DBC37" s="381"/>
      <c r="DBD37" s="381"/>
      <c r="DBE37" s="380"/>
      <c r="DBF37" s="381"/>
      <c r="DBG37" s="381"/>
      <c r="DBH37" s="380"/>
      <c r="DBI37" s="381"/>
      <c r="DBJ37" s="381"/>
      <c r="DBK37" s="380"/>
      <c r="DBL37" s="381"/>
      <c r="DBM37" s="381"/>
      <c r="DBN37" s="380"/>
      <c r="DBO37" s="381"/>
      <c r="DBP37" s="381"/>
      <c r="DBQ37" s="380"/>
      <c r="DBR37" s="381"/>
      <c r="DBS37" s="381"/>
      <c r="DBT37" s="380"/>
      <c r="DBU37" s="381"/>
      <c r="DBV37" s="381"/>
      <c r="DBW37" s="380"/>
      <c r="DBX37" s="381"/>
      <c r="DBY37" s="381"/>
      <c r="DBZ37" s="380"/>
      <c r="DCA37" s="381"/>
      <c r="DCB37" s="381"/>
      <c r="DCC37" s="380"/>
      <c r="DCD37" s="381"/>
      <c r="DCE37" s="381"/>
      <c r="DCF37" s="380"/>
      <c r="DCG37" s="381"/>
      <c r="DCH37" s="381"/>
      <c r="DCI37" s="380"/>
      <c r="DCJ37" s="381"/>
      <c r="DCK37" s="381"/>
      <c r="DCL37" s="380"/>
      <c r="DCM37" s="381"/>
      <c r="DCN37" s="381"/>
      <c r="DCO37" s="380"/>
      <c r="DCP37" s="381"/>
      <c r="DCQ37" s="381"/>
      <c r="DCR37" s="380"/>
      <c r="DCS37" s="381"/>
      <c r="DCT37" s="381"/>
      <c r="DCU37" s="380"/>
      <c r="DCV37" s="381"/>
      <c r="DCW37" s="381"/>
      <c r="DCX37" s="380"/>
      <c r="DCY37" s="381"/>
      <c r="DCZ37" s="381"/>
      <c r="DDA37" s="380"/>
      <c r="DDB37" s="381"/>
      <c r="DDC37" s="381"/>
      <c r="DDD37" s="380"/>
      <c r="DDE37" s="381"/>
      <c r="DDF37" s="381"/>
      <c r="DDG37" s="380"/>
      <c r="DDH37" s="381"/>
      <c r="DDI37" s="381"/>
      <c r="DDJ37" s="380"/>
      <c r="DDK37" s="381"/>
      <c r="DDL37" s="381"/>
      <c r="DDM37" s="380"/>
      <c r="DDN37" s="381"/>
      <c r="DDO37" s="381"/>
      <c r="DDP37" s="380"/>
      <c r="DDQ37" s="381"/>
      <c r="DDR37" s="381"/>
      <c r="DDS37" s="380"/>
      <c r="DDT37" s="381"/>
      <c r="DDU37" s="381"/>
      <c r="DDV37" s="380"/>
      <c r="DDW37" s="381"/>
      <c r="DDX37" s="381"/>
      <c r="DDY37" s="380"/>
      <c r="DDZ37" s="381"/>
      <c r="DEA37" s="381"/>
      <c r="DEB37" s="380"/>
      <c r="DEC37" s="381"/>
      <c r="DED37" s="381"/>
      <c r="DEE37" s="380"/>
      <c r="DEF37" s="381"/>
      <c r="DEG37" s="381"/>
      <c r="DEH37" s="380"/>
      <c r="DEI37" s="381"/>
      <c r="DEJ37" s="381"/>
      <c r="DEK37" s="380"/>
      <c r="DEL37" s="381"/>
      <c r="DEM37" s="381"/>
      <c r="DEN37" s="380"/>
      <c r="DEO37" s="381"/>
      <c r="DEP37" s="381"/>
      <c r="DEQ37" s="380"/>
      <c r="DER37" s="381"/>
      <c r="DES37" s="381"/>
      <c r="DET37" s="380"/>
      <c r="DEU37" s="381"/>
      <c r="DEV37" s="381"/>
      <c r="DEW37" s="380"/>
      <c r="DEX37" s="381"/>
      <c r="DEY37" s="381"/>
      <c r="DEZ37" s="380"/>
      <c r="DFA37" s="381"/>
      <c r="DFB37" s="381"/>
      <c r="DFC37" s="380"/>
      <c r="DFD37" s="381"/>
      <c r="DFE37" s="381"/>
      <c r="DFF37" s="380"/>
      <c r="DFG37" s="381"/>
      <c r="DFH37" s="381"/>
      <c r="DFI37" s="380"/>
      <c r="DFJ37" s="381"/>
      <c r="DFK37" s="381"/>
      <c r="DFL37" s="380"/>
      <c r="DFM37" s="381"/>
      <c r="DFN37" s="381"/>
      <c r="DFO37" s="380"/>
      <c r="DFP37" s="381"/>
      <c r="DFQ37" s="381"/>
      <c r="DFR37" s="380"/>
      <c r="DFS37" s="381"/>
      <c r="DFT37" s="381"/>
      <c r="DFU37" s="380"/>
      <c r="DFV37" s="381"/>
      <c r="DFW37" s="381"/>
      <c r="DFX37" s="380"/>
      <c r="DFY37" s="381"/>
      <c r="DFZ37" s="381"/>
      <c r="DGA37" s="380"/>
      <c r="DGB37" s="381"/>
      <c r="DGC37" s="381"/>
      <c r="DGD37" s="380"/>
      <c r="DGE37" s="381"/>
      <c r="DGF37" s="381"/>
      <c r="DGG37" s="380"/>
      <c r="DGH37" s="381"/>
      <c r="DGI37" s="381"/>
      <c r="DGJ37" s="380"/>
      <c r="DGK37" s="381"/>
      <c r="DGL37" s="381"/>
      <c r="DGM37" s="380"/>
      <c r="DGN37" s="381"/>
      <c r="DGO37" s="381"/>
      <c r="DGP37" s="380"/>
      <c r="DGQ37" s="381"/>
      <c r="DGR37" s="381"/>
      <c r="DGS37" s="380"/>
      <c r="DGT37" s="381"/>
      <c r="DGU37" s="381"/>
      <c r="DGV37" s="380"/>
      <c r="DGW37" s="381"/>
      <c r="DGX37" s="381"/>
      <c r="DGY37" s="380"/>
      <c r="DGZ37" s="381"/>
      <c r="DHA37" s="381"/>
      <c r="DHB37" s="380"/>
      <c r="DHC37" s="381"/>
      <c r="DHD37" s="381"/>
      <c r="DHE37" s="380"/>
      <c r="DHF37" s="381"/>
      <c r="DHG37" s="381"/>
      <c r="DHH37" s="380"/>
      <c r="DHI37" s="381"/>
      <c r="DHJ37" s="381"/>
      <c r="DHK37" s="380"/>
      <c r="DHL37" s="381"/>
      <c r="DHM37" s="381"/>
      <c r="DHN37" s="380"/>
      <c r="DHO37" s="381"/>
      <c r="DHP37" s="381"/>
      <c r="DHQ37" s="380"/>
      <c r="DHR37" s="381"/>
      <c r="DHS37" s="381"/>
      <c r="DHT37" s="380"/>
      <c r="DHU37" s="381"/>
      <c r="DHV37" s="381"/>
      <c r="DHW37" s="380"/>
      <c r="DHX37" s="381"/>
      <c r="DHY37" s="381"/>
      <c r="DHZ37" s="380"/>
      <c r="DIA37" s="381"/>
      <c r="DIB37" s="381"/>
      <c r="DIC37" s="380"/>
      <c r="DID37" s="381"/>
      <c r="DIE37" s="381"/>
      <c r="DIF37" s="380"/>
      <c r="DIG37" s="381"/>
      <c r="DIH37" s="381"/>
      <c r="DII37" s="380"/>
      <c r="DIJ37" s="381"/>
      <c r="DIK37" s="381"/>
      <c r="DIL37" s="380"/>
      <c r="DIM37" s="381"/>
      <c r="DIN37" s="381"/>
      <c r="DIO37" s="380"/>
      <c r="DIP37" s="381"/>
      <c r="DIQ37" s="381"/>
      <c r="DIR37" s="380"/>
      <c r="DIS37" s="381"/>
      <c r="DIT37" s="381"/>
      <c r="DIU37" s="380"/>
      <c r="DIV37" s="381"/>
      <c r="DIW37" s="381"/>
      <c r="DIX37" s="380"/>
      <c r="DIY37" s="381"/>
      <c r="DIZ37" s="381"/>
      <c r="DJA37" s="380"/>
      <c r="DJB37" s="381"/>
      <c r="DJC37" s="381"/>
      <c r="DJD37" s="380"/>
      <c r="DJE37" s="381"/>
      <c r="DJF37" s="381"/>
      <c r="DJG37" s="380"/>
      <c r="DJH37" s="381"/>
      <c r="DJI37" s="381"/>
      <c r="DJJ37" s="380"/>
      <c r="DJK37" s="381"/>
      <c r="DJL37" s="381"/>
      <c r="DJM37" s="380"/>
      <c r="DJN37" s="381"/>
      <c r="DJO37" s="381"/>
      <c r="DJP37" s="380"/>
      <c r="DJQ37" s="381"/>
      <c r="DJR37" s="381"/>
      <c r="DJS37" s="380"/>
      <c r="DJT37" s="381"/>
      <c r="DJU37" s="381"/>
      <c r="DJV37" s="380"/>
      <c r="DJW37" s="381"/>
      <c r="DJX37" s="381"/>
      <c r="DJY37" s="380"/>
      <c r="DJZ37" s="381"/>
      <c r="DKA37" s="381"/>
      <c r="DKB37" s="380"/>
      <c r="DKC37" s="381"/>
      <c r="DKD37" s="381"/>
      <c r="DKE37" s="380"/>
      <c r="DKF37" s="381"/>
      <c r="DKG37" s="381"/>
      <c r="DKH37" s="380"/>
      <c r="DKI37" s="381"/>
      <c r="DKJ37" s="381"/>
      <c r="DKK37" s="380"/>
      <c r="DKL37" s="381"/>
      <c r="DKM37" s="381"/>
      <c r="DKN37" s="380"/>
      <c r="DKO37" s="381"/>
      <c r="DKP37" s="381"/>
      <c r="DKQ37" s="380"/>
      <c r="DKR37" s="381"/>
      <c r="DKS37" s="381"/>
      <c r="DKT37" s="380"/>
      <c r="DKU37" s="381"/>
      <c r="DKV37" s="381"/>
      <c r="DKW37" s="380"/>
      <c r="DKX37" s="381"/>
      <c r="DKY37" s="381"/>
      <c r="DKZ37" s="380"/>
      <c r="DLA37" s="381"/>
      <c r="DLB37" s="381"/>
      <c r="DLC37" s="380"/>
      <c r="DLD37" s="381"/>
      <c r="DLE37" s="381"/>
      <c r="DLF37" s="380"/>
      <c r="DLG37" s="381"/>
      <c r="DLH37" s="381"/>
      <c r="DLI37" s="380"/>
      <c r="DLJ37" s="381"/>
      <c r="DLK37" s="381"/>
      <c r="DLL37" s="380"/>
      <c r="DLM37" s="381"/>
      <c r="DLN37" s="381"/>
      <c r="DLO37" s="380"/>
      <c r="DLP37" s="381"/>
      <c r="DLQ37" s="381"/>
      <c r="DLR37" s="380"/>
      <c r="DLS37" s="381"/>
      <c r="DLT37" s="381"/>
      <c r="DLU37" s="380"/>
      <c r="DLV37" s="381"/>
      <c r="DLW37" s="381"/>
      <c r="DLX37" s="380"/>
      <c r="DLY37" s="381"/>
      <c r="DLZ37" s="381"/>
      <c r="DMA37" s="380"/>
      <c r="DMB37" s="381"/>
      <c r="DMC37" s="381"/>
      <c r="DMD37" s="380"/>
      <c r="DME37" s="381"/>
      <c r="DMF37" s="381"/>
      <c r="DMG37" s="380"/>
      <c r="DMH37" s="381"/>
      <c r="DMI37" s="381"/>
      <c r="DMJ37" s="380"/>
      <c r="DMK37" s="381"/>
      <c r="DML37" s="381"/>
      <c r="DMM37" s="380"/>
      <c r="DMN37" s="381"/>
      <c r="DMO37" s="381"/>
      <c r="DMP37" s="380"/>
      <c r="DMQ37" s="381"/>
      <c r="DMR37" s="381"/>
      <c r="DMS37" s="380"/>
      <c r="DMT37" s="381"/>
      <c r="DMU37" s="381"/>
      <c r="DMV37" s="380"/>
      <c r="DMW37" s="381"/>
      <c r="DMX37" s="381"/>
      <c r="DMY37" s="380"/>
      <c r="DMZ37" s="381"/>
      <c r="DNA37" s="381"/>
      <c r="DNB37" s="380"/>
      <c r="DNC37" s="381"/>
      <c r="DND37" s="381"/>
      <c r="DNE37" s="380"/>
      <c r="DNF37" s="381"/>
      <c r="DNG37" s="381"/>
      <c r="DNH37" s="380"/>
      <c r="DNI37" s="381"/>
      <c r="DNJ37" s="381"/>
      <c r="DNK37" s="380"/>
      <c r="DNL37" s="381"/>
      <c r="DNM37" s="381"/>
      <c r="DNN37" s="380"/>
      <c r="DNO37" s="381"/>
      <c r="DNP37" s="381"/>
      <c r="DNQ37" s="380"/>
      <c r="DNR37" s="381"/>
      <c r="DNS37" s="381"/>
      <c r="DNT37" s="380"/>
      <c r="DNU37" s="381"/>
      <c r="DNV37" s="381"/>
      <c r="DNW37" s="380"/>
      <c r="DNX37" s="381"/>
      <c r="DNY37" s="381"/>
      <c r="DNZ37" s="380"/>
      <c r="DOA37" s="381"/>
      <c r="DOB37" s="381"/>
      <c r="DOC37" s="380"/>
      <c r="DOD37" s="381"/>
      <c r="DOE37" s="381"/>
      <c r="DOF37" s="380"/>
      <c r="DOG37" s="381"/>
      <c r="DOH37" s="381"/>
      <c r="DOI37" s="380"/>
      <c r="DOJ37" s="381"/>
      <c r="DOK37" s="381"/>
      <c r="DOL37" s="380"/>
      <c r="DOM37" s="381"/>
      <c r="DON37" s="381"/>
      <c r="DOO37" s="380"/>
      <c r="DOP37" s="381"/>
      <c r="DOQ37" s="381"/>
      <c r="DOR37" s="380"/>
      <c r="DOS37" s="381"/>
      <c r="DOT37" s="381"/>
      <c r="DOU37" s="380"/>
      <c r="DOV37" s="381"/>
      <c r="DOW37" s="381"/>
      <c r="DOX37" s="380"/>
      <c r="DOY37" s="381"/>
      <c r="DOZ37" s="381"/>
      <c r="DPA37" s="380"/>
      <c r="DPB37" s="381"/>
      <c r="DPC37" s="381"/>
      <c r="DPD37" s="380"/>
      <c r="DPE37" s="381"/>
      <c r="DPF37" s="381"/>
      <c r="DPG37" s="380"/>
      <c r="DPH37" s="381"/>
      <c r="DPI37" s="381"/>
      <c r="DPJ37" s="380"/>
      <c r="DPK37" s="381"/>
      <c r="DPL37" s="381"/>
      <c r="DPM37" s="380"/>
      <c r="DPN37" s="381"/>
      <c r="DPO37" s="381"/>
      <c r="DPP37" s="380"/>
      <c r="DPQ37" s="381"/>
      <c r="DPR37" s="381"/>
      <c r="DPS37" s="380"/>
      <c r="DPT37" s="381"/>
      <c r="DPU37" s="381"/>
      <c r="DPV37" s="380"/>
      <c r="DPW37" s="381"/>
      <c r="DPX37" s="381"/>
      <c r="DPY37" s="380"/>
      <c r="DPZ37" s="381"/>
      <c r="DQA37" s="381"/>
      <c r="DQB37" s="380"/>
      <c r="DQC37" s="381"/>
      <c r="DQD37" s="381"/>
      <c r="DQE37" s="380"/>
      <c r="DQF37" s="381"/>
      <c r="DQG37" s="381"/>
      <c r="DQH37" s="380"/>
      <c r="DQI37" s="381"/>
      <c r="DQJ37" s="381"/>
      <c r="DQK37" s="380"/>
      <c r="DQL37" s="381"/>
      <c r="DQM37" s="381"/>
      <c r="DQN37" s="380"/>
      <c r="DQO37" s="381"/>
      <c r="DQP37" s="381"/>
      <c r="DQQ37" s="380"/>
      <c r="DQR37" s="381"/>
      <c r="DQS37" s="381"/>
      <c r="DQT37" s="380"/>
      <c r="DQU37" s="381"/>
      <c r="DQV37" s="381"/>
      <c r="DQW37" s="380"/>
      <c r="DQX37" s="381"/>
      <c r="DQY37" s="381"/>
      <c r="DQZ37" s="380"/>
      <c r="DRA37" s="381"/>
      <c r="DRB37" s="381"/>
      <c r="DRC37" s="380"/>
      <c r="DRD37" s="381"/>
      <c r="DRE37" s="381"/>
      <c r="DRF37" s="380"/>
      <c r="DRG37" s="381"/>
      <c r="DRH37" s="381"/>
      <c r="DRI37" s="380"/>
      <c r="DRJ37" s="381"/>
      <c r="DRK37" s="381"/>
      <c r="DRL37" s="380"/>
      <c r="DRM37" s="381"/>
      <c r="DRN37" s="381"/>
      <c r="DRO37" s="380"/>
      <c r="DRP37" s="381"/>
      <c r="DRQ37" s="381"/>
      <c r="DRR37" s="380"/>
      <c r="DRS37" s="381"/>
      <c r="DRT37" s="381"/>
      <c r="DRU37" s="380"/>
      <c r="DRV37" s="381"/>
      <c r="DRW37" s="381"/>
      <c r="DRX37" s="380"/>
      <c r="DRY37" s="381"/>
      <c r="DRZ37" s="381"/>
      <c r="DSA37" s="380"/>
      <c r="DSB37" s="381"/>
      <c r="DSC37" s="381"/>
      <c r="DSD37" s="380"/>
      <c r="DSE37" s="381"/>
      <c r="DSF37" s="381"/>
      <c r="DSG37" s="380"/>
      <c r="DSH37" s="381"/>
      <c r="DSI37" s="381"/>
      <c r="DSJ37" s="380"/>
      <c r="DSK37" s="381"/>
      <c r="DSL37" s="381"/>
      <c r="DSM37" s="380"/>
      <c r="DSN37" s="381"/>
      <c r="DSO37" s="381"/>
      <c r="DSP37" s="380"/>
      <c r="DSQ37" s="381"/>
      <c r="DSR37" s="381"/>
      <c r="DSS37" s="380"/>
      <c r="DST37" s="381"/>
      <c r="DSU37" s="381"/>
      <c r="DSV37" s="380"/>
      <c r="DSW37" s="381"/>
      <c r="DSX37" s="381"/>
      <c r="DSY37" s="380"/>
      <c r="DSZ37" s="381"/>
      <c r="DTA37" s="381"/>
      <c r="DTB37" s="380"/>
      <c r="DTC37" s="381"/>
      <c r="DTD37" s="381"/>
      <c r="DTE37" s="380"/>
      <c r="DTF37" s="381"/>
      <c r="DTG37" s="381"/>
      <c r="DTH37" s="380"/>
      <c r="DTI37" s="381"/>
      <c r="DTJ37" s="381"/>
      <c r="DTK37" s="380"/>
      <c r="DTL37" s="381"/>
      <c r="DTM37" s="381"/>
      <c r="DTN37" s="380"/>
      <c r="DTO37" s="381"/>
      <c r="DTP37" s="381"/>
      <c r="DTQ37" s="380"/>
      <c r="DTR37" s="381"/>
      <c r="DTS37" s="381"/>
      <c r="DTT37" s="380"/>
      <c r="DTU37" s="381"/>
      <c r="DTV37" s="381"/>
      <c r="DTW37" s="380"/>
      <c r="DTX37" s="381"/>
      <c r="DTY37" s="381"/>
      <c r="DTZ37" s="380"/>
      <c r="DUA37" s="381"/>
      <c r="DUB37" s="381"/>
      <c r="DUC37" s="380"/>
      <c r="DUD37" s="381"/>
      <c r="DUE37" s="381"/>
      <c r="DUF37" s="380"/>
      <c r="DUG37" s="381"/>
      <c r="DUH37" s="381"/>
      <c r="DUI37" s="380"/>
      <c r="DUJ37" s="381"/>
      <c r="DUK37" s="381"/>
      <c r="DUL37" s="380"/>
      <c r="DUM37" s="381"/>
      <c r="DUN37" s="381"/>
      <c r="DUO37" s="380"/>
      <c r="DUP37" s="381"/>
      <c r="DUQ37" s="381"/>
      <c r="DUR37" s="380"/>
      <c r="DUS37" s="381"/>
      <c r="DUT37" s="381"/>
      <c r="DUU37" s="380"/>
      <c r="DUV37" s="381"/>
      <c r="DUW37" s="381"/>
      <c r="DUX37" s="380"/>
      <c r="DUY37" s="381"/>
      <c r="DUZ37" s="381"/>
      <c r="DVA37" s="380"/>
      <c r="DVB37" s="381"/>
      <c r="DVC37" s="381"/>
      <c r="DVD37" s="380"/>
      <c r="DVE37" s="381"/>
      <c r="DVF37" s="381"/>
      <c r="DVG37" s="380"/>
      <c r="DVH37" s="381"/>
      <c r="DVI37" s="381"/>
      <c r="DVJ37" s="380"/>
      <c r="DVK37" s="381"/>
      <c r="DVL37" s="381"/>
      <c r="DVM37" s="380"/>
      <c r="DVN37" s="381"/>
      <c r="DVO37" s="381"/>
      <c r="DVP37" s="380"/>
      <c r="DVQ37" s="381"/>
      <c r="DVR37" s="381"/>
      <c r="DVS37" s="380"/>
      <c r="DVT37" s="381"/>
      <c r="DVU37" s="381"/>
      <c r="DVV37" s="380"/>
      <c r="DVW37" s="381"/>
      <c r="DVX37" s="381"/>
      <c r="DVY37" s="380"/>
      <c r="DVZ37" s="381"/>
      <c r="DWA37" s="381"/>
      <c r="DWB37" s="380"/>
      <c r="DWC37" s="381"/>
      <c r="DWD37" s="381"/>
      <c r="DWE37" s="380"/>
      <c r="DWF37" s="381"/>
      <c r="DWG37" s="381"/>
      <c r="DWH37" s="380"/>
      <c r="DWI37" s="381"/>
      <c r="DWJ37" s="381"/>
      <c r="DWK37" s="380"/>
      <c r="DWL37" s="381"/>
      <c r="DWM37" s="381"/>
      <c r="DWN37" s="380"/>
      <c r="DWO37" s="381"/>
      <c r="DWP37" s="381"/>
      <c r="DWQ37" s="380"/>
      <c r="DWR37" s="381"/>
      <c r="DWS37" s="381"/>
      <c r="DWT37" s="380"/>
      <c r="DWU37" s="381"/>
      <c r="DWV37" s="381"/>
      <c r="DWW37" s="380"/>
      <c r="DWX37" s="381"/>
      <c r="DWY37" s="381"/>
      <c r="DWZ37" s="380"/>
      <c r="DXA37" s="381"/>
      <c r="DXB37" s="381"/>
      <c r="DXC37" s="380"/>
      <c r="DXD37" s="381"/>
      <c r="DXE37" s="381"/>
      <c r="DXF37" s="380"/>
      <c r="DXG37" s="381"/>
      <c r="DXH37" s="381"/>
      <c r="DXI37" s="380"/>
      <c r="DXJ37" s="381"/>
      <c r="DXK37" s="381"/>
      <c r="DXL37" s="380"/>
      <c r="DXM37" s="381"/>
      <c r="DXN37" s="381"/>
      <c r="DXO37" s="380"/>
      <c r="DXP37" s="381"/>
      <c r="DXQ37" s="381"/>
      <c r="DXR37" s="380"/>
      <c r="DXS37" s="381"/>
      <c r="DXT37" s="381"/>
      <c r="DXU37" s="380"/>
      <c r="DXV37" s="381"/>
      <c r="DXW37" s="381"/>
      <c r="DXX37" s="380"/>
      <c r="DXY37" s="381"/>
      <c r="DXZ37" s="381"/>
      <c r="DYA37" s="380"/>
      <c r="DYB37" s="381"/>
      <c r="DYC37" s="381"/>
      <c r="DYD37" s="380"/>
      <c r="DYE37" s="381"/>
      <c r="DYF37" s="381"/>
      <c r="DYG37" s="380"/>
      <c r="DYH37" s="381"/>
      <c r="DYI37" s="381"/>
      <c r="DYJ37" s="380"/>
      <c r="DYK37" s="381"/>
      <c r="DYL37" s="381"/>
      <c r="DYM37" s="380"/>
      <c r="DYN37" s="381"/>
      <c r="DYO37" s="381"/>
      <c r="DYP37" s="380"/>
      <c r="DYQ37" s="381"/>
      <c r="DYR37" s="381"/>
      <c r="DYS37" s="380"/>
      <c r="DYT37" s="381"/>
      <c r="DYU37" s="381"/>
      <c r="DYV37" s="380"/>
      <c r="DYW37" s="381"/>
      <c r="DYX37" s="381"/>
      <c r="DYY37" s="380"/>
      <c r="DYZ37" s="381"/>
      <c r="DZA37" s="381"/>
      <c r="DZB37" s="380"/>
      <c r="DZC37" s="381"/>
      <c r="DZD37" s="381"/>
      <c r="DZE37" s="380"/>
      <c r="DZF37" s="381"/>
      <c r="DZG37" s="381"/>
      <c r="DZH37" s="380"/>
      <c r="DZI37" s="381"/>
      <c r="DZJ37" s="381"/>
      <c r="DZK37" s="380"/>
      <c r="DZL37" s="381"/>
      <c r="DZM37" s="381"/>
      <c r="DZN37" s="380"/>
      <c r="DZO37" s="381"/>
      <c r="DZP37" s="381"/>
      <c r="DZQ37" s="380"/>
      <c r="DZR37" s="381"/>
      <c r="DZS37" s="381"/>
      <c r="DZT37" s="380"/>
      <c r="DZU37" s="381"/>
      <c r="DZV37" s="381"/>
      <c r="DZW37" s="380"/>
      <c r="DZX37" s="381"/>
      <c r="DZY37" s="381"/>
      <c r="DZZ37" s="380"/>
      <c r="EAA37" s="381"/>
      <c r="EAB37" s="381"/>
      <c r="EAC37" s="380"/>
      <c r="EAD37" s="381"/>
      <c r="EAE37" s="381"/>
      <c r="EAF37" s="380"/>
      <c r="EAG37" s="381"/>
      <c r="EAH37" s="381"/>
      <c r="EAI37" s="380"/>
      <c r="EAJ37" s="381"/>
      <c r="EAK37" s="381"/>
      <c r="EAL37" s="380"/>
      <c r="EAM37" s="381"/>
      <c r="EAN37" s="381"/>
      <c r="EAO37" s="380"/>
      <c r="EAP37" s="381"/>
      <c r="EAQ37" s="381"/>
      <c r="EAR37" s="380"/>
      <c r="EAS37" s="381"/>
      <c r="EAT37" s="381"/>
      <c r="EAU37" s="380"/>
      <c r="EAV37" s="381"/>
      <c r="EAW37" s="381"/>
      <c r="EAX37" s="380"/>
      <c r="EAY37" s="381"/>
      <c r="EAZ37" s="381"/>
      <c r="EBA37" s="380"/>
      <c r="EBB37" s="381"/>
      <c r="EBC37" s="381"/>
      <c r="EBD37" s="380"/>
      <c r="EBE37" s="381"/>
      <c r="EBF37" s="381"/>
      <c r="EBG37" s="380"/>
      <c r="EBH37" s="381"/>
      <c r="EBI37" s="381"/>
      <c r="EBJ37" s="380"/>
      <c r="EBK37" s="381"/>
      <c r="EBL37" s="381"/>
      <c r="EBM37" s="380"/>
      <c r="EBN37" s="381"/>
      <c r="EBO37" s="381"/>
      <c r="EBP37" s="380"/>
      <c r="EBQ37" s="381"/>
      <c r="EBR37" s="381"/>
      <c r="EBS37" s="380"/>
      <c r="EBT37" s="381"/>
      <c r="EBU37" s="381"/>
      <c r="EBV37" s="380"/>
      <c r="EBW37" s="381"/>
      <c r="EBX37" s="381"/>
      <c r="EBY37" s="380"/>
      <c r="EBZ37" s="381"/>
      <c r="ECA37" s="381"/>
      <c r="ECB37" s="380"/>
      <c r="ECC37" s="381"/>
      <c r="ECD37" s="381"/>
      <c r="ECE37" s="380"/>
      <c r="ECF37" s="381"/>
      <c r="ECG37" s="381"/>
      <c r="ECH37" s="380"/>
      <c r="ECI37" s="381"/>
      <c r="ECJ37" s="381"/>
      <c r="ECK37" s="380"/>
      <c r="ECL37" s="381"/>
      <c r="ECM37" s="381"/>
      <c r="ECN37" s="380"/>
      <c r="ECO37" s="381"/>
      <c r="ECP37" s="381"/>
      <c r="ECQ37" s="380"/>
      <c r="ECR37" s="381"/>
      <c r="ECS37" s="381"/>
      <c r="ECT37" s="380"/>
      <c r="ECU37" s="381"/>
      <c r="ECV37" s="381"/>
      <c r="ECW37" s="380"/>
      <c r="ECX37" s="381"/>
      <c r="ECY37" s="381"/>
      <c r="ECZ37" s="380"/>
      <c r="EDA37" s="381"/>
      <c r="EDB37" s="381"/>
      <c r="EDC37" s="380"/>
      <c r="EDD37" s="381"/>
      <c r="EDE37" s="381"/>
      <c r="EDF37" s="380"/>
      <c r="EDG37" s="381"/>
      <c r="EDH37" s="381"/>
      <c r="EDI37" s="380"/>
      <c r="EDJ37" s="381"/>
      <c r="EDK37" s="381"/>
      <c r="EDL37" s="380"/>
      <c r="EDM37" s="381"/>
      <c r="EDN37" s="381"/>
      <c r="EDO37" s="380"/>
      <c r="EDP37" s="381"/>
      <c r="EDQ37" s="381"/>
      <c r="EDR37" s="380"/>
      <c r="EDS37" s="381"/>
      <c r="EDT37" s="381"/>
      <c r="EDU37" s="380"/>
      <c r="EDV37" s="381"/>
      <c r="EDW37" s="381"/>
      <c r="EDX37" s="380"/>
      <c r="EDY37" s="381"/>
      <c r="EDZ37" s="381"/>
      <c r="EEA37" s="380"/>
      <c r="EEB37" s="381"/>
      <c r="EEC37" s="381"/>
      <c r="EED37" s="380"/>
      <c r="EEE37" s="381"/>
      <c r="EEF37" s="381"/>
      <c r="EEG37" s="380"/>
      <c r="EEH37" s="381"/>
      <c r="EEI37" s="381"/>
      <c r="EEJ37" s="380"/>
      <c r="EEK37" s="381"/>
      <c r="EEL37" s="381"/>
      <c r="EEM37" s="380"/>
      <c r="EEN37" s="381"/>
      <c r="EEO37" s="381"/>
      <c r="EEP37" s="380"/>
      <c r="EEQ37" s="381"/>
      <c r="EER37" s="381"/>
      <c r="EES37" s="380"/>
      <c r="EET37" s="381"/>
      <c r="EEU37" s="381"/>
      <c r="EEV37" s="380"/>
      <c r="EEW37" s="381"/>
      <c r="EEX37" s="381"/>
      <c r="EEY37" s="380"/>
      <c r="EEZ37" s="381"/>
      <c r="EFA37" s="381"/>
      <c r="EFB37" s="380"/>
      <c r="EFC37" s="381"/>
      <c r="EFD37" s="381"/>
      <c r="EFE37" s="380"/>
      <c r="EFF37" s="381"/>
      <c r="EFG37" s="381"/>
      <c r="EFH37" s="380"/>
      <c r="EFI37" s="381"/>
      <c r="EFJ37" s="381"/>
      <c r="EFK37" s="380"/>
      <c r="EFL37" s="381"/>
      <c r="EFM37" s="381"/>
      <c r="EFN37" s="380"/>
      <c r="EFO37" s="381"/>
      <c r="EFP37" s="381"/>
      <c r="EFQ37" s="380"/>
      <c r="EFR37" s="381"/>
      <c r="EFS37" s="381"/>
      <c r="EFT37" s="380"/>
      <c r="EFU37" s="381"/>
      <c r="EFV37" s="381"/>
      <c r="EFW37" s="380"/>
      <c r="EFX37" s="381"/>
      <c r="EFY37" s="381"/>
      <c r="EFZ37" s="380"/>
      <c r="EGA37" s="381"/>
      <c r="EGB37" s="381"/>
      <c r="EGC37" s="380"/>
      <c r="EGD37" s="381"/>
      <c r="EGE37" s="381"/>
      <c r="EGF37" s="380"/>
      <c r="EGG37" s="381"/>
      <c r="EGH37" s="381"/>
      <c r="EGI37" s="380"/>
      <c r="EGJ37" s="381"/>
      <c r="EGK37" s="381"/>
      <c r="EGL37" s="380"/>
      <c r="EGM37" s="381"/>
      <c r="EGN37" s="381"/>
      <c r="EGO37" s="380"/>
      <c r="EGP37" s="381"/>
      <c r="EGQ37" s="381"/>
      <c r="EGR37" s="380"/>
      <c r="EGS37" s="381"/>
      <c r="EGT37" s="381"/>
      <c r="EGU37" s="380"/>
      <c r="EGV37" s="381"/>
      <c r="EGW37" s="381"/>
      <c r="EGX37" s="380"/>
      <c r="EGY37" s="381"/>
      <c r="EGZ37" s="381"/>
      <c r="EHA37" s="380"/>
      <c r="EHB37" s="381"/>
      <c r="EHC37" s="381"/>
      <c r="EHD37" s="380"/>
      <c r="EHE37" s="381"/>
      <c r="EHF37" s="381"/>
      <c r="EHG37" s="380"/>
      <c r="EHH37" s="381"/>
      <c r="EHI37" s="381"/>
      <c r="EHJ37" s="380"/>
      <c r="EHK37" s="381"/>
      <c r="EHL37" s="381"/>
      <c r="EHM37" s="380"/>
      <c r="EHN37" s="381"/>
      <c r="EHO37" s="381"/>
      <c r="EHP37" s="380"/>
      <c r="EHQ37" s="381"/>
      <c r="EHR37" s="381"/>
      <c r="EHS37" s="380"/>
      <c r="EHT37" s="381"/>
      <c r="EHU37" s="381"/>
      <c r="EHV37" s="380"/>
      <c r="EHW37" s="381"/>
      <c r="EHX37" s="381"/>
      <c r="EHY37" s="380"/>
      <c r="EHZ37" s="381"/>
      <c r="EIA37" s="381"/>
      <c r="EIB37" s="380"/>
      <c r="EIC37" s="381"/>
      <c r="EID37" s="381"/>
      <c r="EIE37" s="380"/>
      <c r="EIF37" s="381"/>
      <c r="EIG37" s="381"/>
      <c r="EIH37" s="380"/>
      <c r="EII37" s="381"/>
      <c r="EIJ37" s="381"/>
      <c r="EIK37" s="380"/>
      <c r="EIL37" s="381"/>
      <c r="EIM37" s="381"/>
      <c r="EIN37" s="380"/>
      <c r="EIO37" s="381"/>
      <c r="EIP37" s="381"/>
      <c r="EIQ37" s="380"/>
      <c r="EIR37" s="381"/>
      <c r="EIS37" s="381"/>
      <c r="EIT37" s="380"/>
      <c r="EIU37" s="381"/>
      <c r="EIV37" s="381"/>
      <c r="EIW37" s="380"/>
      <c r="EIX37" s="381"/>
      <c r="EIY37" s="381"/>
      <c r="EIZ37" s="380"/>
      <c r="EJA37" s="381"/>
      <c r="EJB37" s="381"/>
      <c r="EJC37" s="380"/>
      <c r="EJD37" s="381"/>
      <c r="EJE37" s="381"/>
      <c r="EJF37" s="380"/>
      <c r="EJG37" s="381"/>
      <c r="EJH37" s="381"/>
      <c r="EJI37" s="380"/>
      <c r="EJJ37" s="381"/>
      <c r="EJK37" s="381"/>
      <c r="EJL37" s="380"/>
      <c r="EJM37" s="381"/>
      <c r="EJN37" s="381"/>
      <c r="EJO37" s="380"/>
      <c r="EJP37" s="381"/>
      <c r="EJQ37" s="381"/>
      <c r="EJR37" s="380"/>
      <c r="EJS37" s="381"/>
      <c r="EJT37" s="381"/>
      <c r="EJU37" s="380"/>
      <c r="EJV37" s="381"/>
      <c r="EJW37" s="381"/>
      <c r="EJX37" s="380"/>
      <c r="EJY37" s="381"/>
      <c r="EJZ37" s="381"/>
      <c r="EKA37" s="380"/>
      <c r="EKB37" s="381"/>
      <c r="EKC37" s="381"/>
      <c r="EKD37" s="380"/>
      <c r="EKE37" s="381"/>
      <c r="EKF37" s="381"/>
      <c r="EKG37" s="380"/>
      <c r="EKH37" s="381"/>
      <c r="EKI37" s="381"/>
      <c r="EKJ37" s="380"/>
      <c r="EKK37" s="381"/>
      <c r="EKL37" s="381"/>
      <c r="EKM37" s="380"/>
      <c r="EKN37" s="381"/>
      <c r="EKO37" s="381"/>
      <c r="EKP37" s="380"/>
      <c r="EKQ37" s="381"/>
      <c r="EKR37" s="381"/>
      <c r="EKS37" s="380"/>
      <c r="EKT37" s="381"/>
      <c r="EKU37" s="381"/>
      <c r="EKV37" s="380"/>
      <c r="EKW37" s="381"/>
      <c r="EKX37" s="381"/>
      <c r="EKY37" s="380"/>
      <c r="EKZ37" s="381"/>
      <c r="ELA37" s="381"/>
      <c r="ELB37" s="380"/>
      <c r="ELC37" s="381"/>
      <c r="ELD37" s="381"/>
      <c r="ELE37" s="380"/>
      <c r="ELF37" s="381"/>
      <c r="ELG37" s="381"/>
      <c r="ELH37" s="380"/>
      <c r="ELI37" s="381"/>
      <c r="ELJ37" s="381"/>
      <c r="ELK37" s="380"/>
      <c r="ELL37" s="381"/>
      <c r="ELM37" s="381"/>
      <c r="ELN37" s="380"/>
      <c r="ELO37" s="381"/>
      <c r="ELP37" s="381"/>
      <c r="ELQ37" s="380"/>
      <c r="ELR37" s="381"/>
      <c r="ELS37" s="381"/>
      <c r="ELT37" s="380"/>
      <c r="ELU37" s="381"/>
      <c r="ELV37" s="381"/>
      <c r="ELW37" s="380"/>
      <c r="ELX37" s="381"/>
      <c r="ELY37" s="381"/>
      <c r="ELZ37" s="380"/>
      <c r="EMA37" s="381"/>
      <c r="EMB37" s="381"/>
      <c r="EMC37" s="380"/>
      <c r="EMD37" s="381"/>
      <c r="EME37" s="381"/>
      <c r="EMF37" s="380"/>
      <c r="EMG37" s="381"/>
      <c r="EMH37" s="381"/>
      <c r="EMI37" s="380"/>
      <c r="EMJ37" s="381"/>
      <c r="EMK37" s="381"/>
      <c r="EML37" s="380"/>
      <c r="EMM37" s="381"/>
      <c r="EMN37" s="381"/>
      <c r="EMO37" s="380"/>
      <c r="EMP37" s="381"/>
      <c r="EMQ37" s="381"/>
      <c r="EMR37" s="380"/>
      <c r="EMS37" s="381"/>
      <c r="EMT37" s="381"/>
      <c r="EMU37" s="380"/>
      <c r="EMV37" s="381"/>
      <c r="EMW37" s="381"/>
      <c r="EMX37" s="380"/>
      <c r="EMY37" s="381"/>
      <c r="EMZ37" s="381"/>
      <c r="ENA37" s="380"/>
      <c r="ENB37" s="381"/>
      <c r="ENC37" s="381"/>
      <c r="END37" s="380"/>
      <c r="ENE37" s="381"/>
      <c r="ENF37" s="381"/>
      <c r="ENG37" s="380"/>
      <c r="ENH37" s="381"/>
      <c r="ENI37" s="381"/>
      <c r="ENJ37" s="380"/>
      <c r="ENK37" s="381"/>
      <c r="ENL37" s="381"/>
      <c r="ENM37" s="380"/>
      <c r="ENN37" s="381"/>
      <c r="ENO37" s="381"/>
      <c r="ENP37" s="380"/>
      <c r="ENQ37" s="381"/>
      <c r="ENR37" s="381"/>
      <c r="ENS37" s="380"/>
      <c r="ENT37" s="381"/>
      <c r="ENU37" s="381"/>
      <c r="ENV37" s="380"/>
      <c r="ENW37" s="381"/>
      <c r="ENX37" s="381"/>
      <c r="ENY37" s="380"/>
      <c r="ENZ37" s="381"/>
      <c r="EOA37" s="381"/>
      <c r="EOB37" s="380"/>
      <c r="EOC37" s="381"/>
      <c r="EOD37" s="381"/>
      <c r="EOE37" s="380"/>
      <c r="EOF37" s="381"/>
      <c r="EOG37" s="381"/>
      <c r="EOH37" s="380"/>
      <c r="EOI37" s="381"/>
      <c r="EOJ37" s="381"/>
      <c r="EOK37" s="380"/>
      <c r="EOL37" s="381"/>
      <c r="EOM37" s="381"/>
      <c r="EON37" s="380"/>
      <c r="EOO37" s="381"/>
      <c r="EOP37" s="381"/>
      <c r="EOQ37" s="380"/>
      <c r="EOR37" s="381"/>
      <c r="EOS37" s="381"/>
      <c r="EOT37" s="380"/>
      <c r="EOU37" s="381"/>
      <c r="EOV37" s="381"/>
      <c r="EOW37" s="380"/>
      <c r="EOX37" s="381"/>
      <c r="EOY37" s="381"/>
      <c r="EOZ37" s="380"/>
      <c r="EPA37" s="381"/>
      <c r="EPB37" s="381"/>
      <c r="EPC37" s="380"/>
      <c r="EPD37" s="381"/>
      <c r="EPE37" s="381"/>
      <c r="EPF37" s="380"/>
      <c r="EPG37" s="381"/>
      <c r="EPH37" s="381"/>
      <c r="EPI37" s="380"/>
      <c r="EPJ37" s="381"/>
      <c r="EPK37" s="381"/>
      <c r="EPL37" s="380"/>
      <c r="EPM37" s="381"/>
      <c r="EPN37" s="381"/>
      <c r="EPO37" s="380"/>
      <c r="EPP37" s="381"/>
      <c r="EPQ37" s="381"/>
      <c r="EPR37" s="380"/>
      <c r="EPS37" s="381"/>
      <c r="EPT37" s="381"/>
      <c r="EPU37" s="380"/>
      <c r="EPV37" s="381"/>
      <c r="EPW37" s="381"/>
      <c r="EPX37" s="380"/>
      <c r="EPY37" s="381"/>
      <c r="EPZ37" s="381"/>
      <c r="EQA37" s="380"/>
      <c r="EQB37" s="381"/>
      <c r="EQC37" s="381"/>
      <c r="EQD37" s="380"/>
      <c r="EQE37" s="381"/>
      <c r="EQF37" s="381"/>
      <c r="EQG37" s="380"/>
      <c r="EQH37" s="381"/>
      <c r="EQI37" s="381"/>
      <c r="EQJ37" s="380"/>
      <c r="EQK37" s="381"/>
      <c r="EQL37" s="381"/>
      <c r="EQM37" s="380"/>
      <c r="EQN37" s="381"/>
      <c r="EQO37" s="381"/>
      <c r="EQP37" s="380"/>
      <c r="EQQ37" s="381"/>
      <c r="EQR37" s="381"/>
      <c r="EQS37" s="380"/>
      <c r="EQT37" s="381"/>
      <c r="EQU37" s="381"/>
      <c r="EQV37" s="380"/>
      <c r="EQW37" s="381"/>
      <c r="EQX37" s="381"/>
      <c r="EQY37" s="380"/>
      <c r="EQZ37" s="381"/>
      <c r="ERA37" s="381"/>
      <c r="ERB37" s="380"/>
      <c r="ERC37" s="381"/>
      <c r="ERD37" s="381"/>
      <c r="ERE37" s="380"/>
      <c r="ERF37" s="381"/>
      <c r="ERG37" s="381"/>
      <c r="ERH37" s="380"/>
      <c r="ERI37" s="381"/>
      <c r="ERJ37" s="381"/>
      <c r="ERK37" s="380"/>
      <c r="ERL37" s="381"/>
      <c r="ERM37" s="381"/>
      <c r="ERN37" s="380"/>
      <c r="ERO37" s="381"/>
      <c r="ERP37" s="381"/>
      <c r="ERQ37" s="380"/>
      <c r="ERR37" s="381"/>
      <c r="ERS37" s="381"/>
      <c r="ERT37" s="380"/>
      <c r="ERU37" s="381"/>
      <c r="ERV37" s="381"/>
      <c r="ERW37" s="380"/>
      <c r="ERX37" s="381"/>
      <c r="ERY37" s="381"/>
      <c r="ERZ37" s="380"/>
      <c r="ESA37" s="381"/>
      <c r="ESB37" s="381"/>
      <c r="ESC37" s="380"/>
      <c r="ESD37" s="381"/>
      <c r="ESE37" s="381"/>
      <c r="ESF37" s="380"/>
      <c r="ESG37" s="381"/>
      <c r="ESH37" s="381"/>
      <c r="ESI37" s="380"/>
      <c r="ESJ37" s="381"/>
      <c r="ESK37" s="381"/>
      <c r="ESL37" s="380"/>
      <c r="ESM37" s="381"/>
      <c r="ESN37" s="381"/>
      <c r="ESO37" s="380"/>
      <c r="ESP37" s="381"/>
      <c r="ESQ37" s="381"/>
      <c r="ESR37" s="380"/>
      <c r="ESS37" s="381"/>
      <c r="EST37" s="381"/>
      <c r="ESU37" s="380"/>
      <c r="ESV37" s="381"/>
      <c r="ESW37" s="381"/>
      <c r="ESX37" s="380"/>
      <c r="ESY37" s="381"/>
      <c r="ESZ37" s="381"/>
      <c r="ETA37" s="380"/>
      <c r="ETB37" s="381"/>
      <c r="ETC37" s="381"/>
      <c r="ETD37" s="380"/>
      <c r="ETE37" s="381"/>
      <c r="ETF37" s="381"/>
      <c r="ETG37" s="380"/>
      <c r="ETH37" s="381"/>
      <c r="ETI37" s="381"/>
      <c r="ETJ37" s="380"/>
      <c r="ETK37" s="381"/>
      <c r="ETL37" s="381"/>
      <c r="ETM37" s="380"/>
      <c r="ETN37" s="381"/>
      <c r="ETO37" s="381"/>
      <c r="ETP37" s="380"/>
      <c r="ETQ37" s="381"/>
      <c r="ETR37" s="381"/>
      <c r="ETS37" s="380"/>
      <c r="ETT37" s="381"/>
      <c r="ETU37" s="381"/>
      <c r="ETV37" s="380"/>
      <c r="ETW37" s="381"/>
      <c r="ETX37" s="381"/>
      <c r="ETY37" s="380"/>
      <c r="ETZ37" s="381"/>
      <c r="EUA37" s="381"/>
      <c r="EUB37" s="380"/>
      <c r="EUC37" s="381"/>
      <c r="EUD37" s="381"/>
      <c r="EUE37" s="380"/>
      <c r="EUF37" s="381"/>
      <c r="EUG37" s="381"/>
      <c r="EUH37" s="380"/>
      <c r="EUI37" s="381"/>
      <c r="EUJ37" s="381"/>
      <c r="EUK37" s="380"/>
      <c r="EUL37" s="381"/>
      <c r="EUM37" s="381"/>
      <c r="EUN37" s="380"/>
      <c r="EUO37" s="381"/>
      <c r="EUP37" s="381"/>
      <c r="EUQ37" s="380"/>
      <c r="EUR37" s="381"/>
      <c r="EUS37" s="381"/>
      <c r="EUT37" s="380"/>
      <c r="EUU37" s="381"/>
      <c r="EUV37" s="381"/>
      <c r="EUW37" s="380"/>
      <c r="EUX37" s="381"/>
      <c r="EUY37" s="381"/>
      <c r="EUZ37" s="380"/>
      <c r="EVA37" s="381"/>
      <c r="EVB37" s="381"/>
      <c r="EVC37" s="380"/>
      <c r="EVD37" s="381"/>
      <c r="EVE37" s="381"/>
      <c r="EVF37" s="380"/>
      <c r="EVG37" s="381"/>
      <c r="EVH37" s="381"/>
      <c r="EVI37" s="380"/>
      <c r="EVJ37" s="381"/>
      <c r="EVK37" s="381"/>
      <c r="EVL37" s="380"/>
      <c r="EVM37" s="381"/>
      <c r="EVN37" s="381"/>
      <c r="EVO37" s="380"/>
      <c r="EVP37" s="381"/>
      <c r="EVQ37" s="381"/>
      <c r="EVR37" s="380"/>
      <c r="EVS37" s="381"/>
      <c r="EVT37" s="381"/>
      <c r="EVU37" s="380"/>
      <c r="EVV37" s="381"/>
      <c r="EVW37" s="381"/>
      <c r="EVX37" s="380"/>
      <c r="EVY37" s="381"/>
      <c r="EVZ37" s="381"/>
      <c r="EWA37" s="380"/>
      <c r="EWB37" s="381"/>
      <c r="EWC37" s="381"/>
      <c r="EWD37" s="380"/>
      <c r="EWE37" s="381"/>
      <c r="EWF37" s="381"/>
      <c r="EWG37" s="380"/>
      <c r="EWH37" s="381"/>
      <c r="EWI37" s="381"/>
      <c r="EWJ37" s="380"/>
      <c r="EWK37" s="381"/>
      <c r="EWL37" s="381"/>
      <c r="EWM37" s="380"/>
      <c r="EWN37" s="381"/>
      <c r="EWO37" s="381"/>
      <c r="EWP37" s="380"/>
      <c r="EWQ37" s="381"/>
      <c r="EWR37" s="381"/>
      <c r="EWS37" s="380"/>
      <c r="EWT37" s="381"/>
      <c r="EWU37" s="381"/>
      <c r="EWV37" s="380"/>
      <c r="EWW37" s="381"/>
      <c r="EWX37" s="381"/>
      <c r="EWY37" s="380"/>
      <c r="EWZ37" s="381"/>
      <c r="EXA37" s="381"/>
      <c r="EXB37" s="380"/>
      <c r="EXC37" s="381"/>
      <c r="EXD37" s="381"/>
      <c r="EXE37" s="380"/>
      <c r="EXF37" s="381"/>
      <c r="EXG37" s="381"/>
      <c r="EXH37" s="380"/>
      <c r="EXI37" s="381"/>
      <c r="EXJ37" s="381"/>
      <c r="EXK37" s="380"/>
      <c r="EXL37" s="381"/>
      <c r="EXM37" s="381"/>
      <c r="EXN37" s="380"/>
      <c r="EXO37" s="381"/>
      <c r="EXP37" s="381"/>
      <c r="EXQ37" s="380"/>
      <c r="EXR37" s="381"/>
      <c r="EXS37" s="381"/>
      <c r="EXT37" s="380"/>
      <c r="EXU37" s="381"/>
      <c r="EXV37" s="381"/>
      <c r="EXW37" s="380"/>
      <c r="EXX37" s="381"/>
      <c r="EXY37" s="381"/>
      <c r="EXZ37" s="380"/>
      <c r="EYA37" s="381"/>
      <c r="EYB37" s="381"/>
      <c r="EYC37" s="380"/>
      <c r="EYD37" s="381"/>
      <c r="EYE37" s="381"/>
      <c r="EYF37" s="380"/>
      <c r="EYG37" s="381"/>
      <c r="EYH37" s="381"/>
      <c r="EYI37" s="380"/>
      <c r="EYJ37" s="381"/>
      <c r="EYK37" s="381"/>
      <c r="EYL37" s="380"/>
      <c r="EYM37" s="381"/>
      <c r="EYN37" s="381"/>
      <c r="EYO37" s="380"/>
      <c r="EYP37" s="381"/>
      <c r="EYQ37" s="381"/>
      <c r="EYR37" s="380"/>
      <c r="EYS37" s="381"/>
      <c r="EYT37" s="381"/>
      <c r="EYU37" s="380"/>
      <c r="EYV37" s="381"/>
      <c r="EYW37" s="381"/>
      <c r="EYX37" s="380"/>
      <c r="EYY37" s="381"/>
      <c r="EYZ37" s="381"/>
      <c r="EZA37" s="380"/>
      <c r="EZB37" s="381"/>
      <c r="EZC37" s="381"/>
      <c r="EZD37" s="380"/>
      <c r="EZE37" s="381"/>
      <c r="EZF37" s="381"/>
      <c r="EZG37" s="380"/>
      <c r="EZH37" s="381"/>
      <c r="EZI37" s="381"/>
      <c r="EZJ37" s="380"/>
      <c r="EZK37" s="381"/>
      <c r="EZL37" s="381"/>
      <c r="EZM37" s="380"/>
      <c r="EZN37" s="381"/>
      <c r="EZO37" s="381"/>
      <c r="EZP37" s="380"/>
      <c r="EZQ37" s="381"/>
      <c r="EZR37" s="381"/>
      <c r="EZS37" s="380"/>
      <c r="EZT37" s="381"/>
      <c r="EZU37" s="381"/>
      <c r="EZV37" s="380"/>
      <c r="EZW37" s="381"/>
      <c r="EZX37" s="381"/>
      <c r="EZY37" s="380"/>
      <c r="EZZ37" s="381"/>
      <c r="FAA37" s="381"/>
      <c r="FAB37" s="380"/>
      <c r="FAC37" s="381"/>
      <c r="FAD37" s="381"/>
      <c r="FAE37" s="380"/>
      <c r="FAF37" s="381"/>
      <c r="FAG37" s="381"/>
      <c r="FAH37" s="380"/>
      <c r="FAI37" s="381"/>
      <c r="FAJ37" s="381"/>
      <c r="FAK37" s="380"/>
      <c r="FAL37" s="381"/>
      <c r="FAM37" s="381"/>
      <c r="FAN37" s="380"/>
      <c r="FAO37" s="381"/>
      <c r="FAP37" s="381"/>
      <c r="FAQ37" s="380"/>
      <c r="FAR37" s="381"/>
      <c r="FAS37" s="381"/>
      <c r="FAT37" s="380"/>
      <c r="FAU37" s="381"/>
      <c r="FAV37" s="381"/>
      <c r="FAW37" s="380"/>
      <c r="FAX37" s="381"/>
      <c r="FAY37" s="381"/>
      <c r="FAZ37" s="380"/>
      <c r="FBA37" s="381"/>
      <c r="FBB37" s="381"/>
      <c r="FBC37" s="380"/>
      <c r="FBD37" s="381"/>
      <c r="FBE37" s="381"/>
      <c r="FBF37" s="380"/>
      <c r="FBG37" s="381"/>
      <c r="FBH37" s="381"/>
      <c r="FBI37" s="380"/>
      <c r="FBJ37" s="381"/>
      <c r="FBK37" s="381"/>
      <c r="FBL37" s="380"/>
      <c r="FBM37" s="381"/>
      <c r="FBN37" s="381"/>
      <c r="FBO37" s="380"/>
      <c r="FBP37" s="381"/>
      <c r="FBQ37" s="381"/>
      <c r="FBR37" s="380"/>
      <c r="FBS37" s="381"/>
      <c r="FBT37" s="381"/>
      <c r="FBU37" s="380"/>
      <c r="FBV37" s="381"/>
      <c r="FBW37" s="381"/>
      <c r="FBX37" s="380"/>
      <c r="FBY37" s="381"/>
      <c r="FBZ37" s="381"/>
      <c r="FCA37" s="380"/>
      <c r="FCB37" s="381"/>
      <c r="FCC37" s="381"/>
      <c r="FCD37" s="380"/>
      <c r="FCE37" s="381"/>
      <c r="FCF37" s="381"/>
      <c r="FCG37" s="380"/>
      <c r="FCH37" s="381"/>
      <c r="FCI37" s="381"/>
      <c r="FCJ37" s="380"/>
      <c r="FCK37" s="381"/>
      <c r="FCL37" s="381"/>
      <c r="FCM37" s="380"/>
      <c r="FCN37" s="381"/>
      <c r="FCO37" s="381"/>
      <c r="FCP37" s="380"/>
      <c r="FCQ37" s="381"/>
      <c r="FCR37" s="381"/>
      <c r="FCS37" s="380"/>
      <c r="FCT37" s="381"/>
      <c r="FCU37" s="381"/>
      <c r="FCV37" s="380"/>
      <c r="FCW37" s="381"/>
      <c r="FCX37" s="381"/>
      <c r="FCY37" s="380"/>
      <c r="FCZ37" s="381"/>
      <c r="FDA37" s="381"/>
      <c r="FDB37" s="380"/>
      <c r="FDC37" s="381"/>
      <c r="FDD37" s="381"/>
      <c r="FDE37" s="380"/>
      <c r="FDF37" s="381"/>
      <c r="FDG37" s="381"/>
      <c r="FDH37" s="380"/>
      <c r="FDI37" s="381"/>
      <c r="FDJ37" s="381"/>
      <c r="FDK37" s="380"/>
      <c r="FDL37" s="381"/>
      <c r="FDM37" s="381"/>
      <c r="FDN37" s="380"/>
      <c r="FDO37" s="381"/>
      <c r="FDP37" s="381"/>
      <c r="FDQ37" s="380"/>
      <c r="FDR37" s="381"/>
      <c r="FDS37" s="381"/>
      <c r="FDT37" s="380"/>
      <c r="FDU37" s="381"/>
      <c r="FDV37" s="381"/>
      <c r="FDW37" s="380"/>
      <c r="FDX37" s="381"/>
      <c r="FDY37" s="381"/>
      <c r="FDZ37" s="380"/>
      <c r="FEA37" s="381"/>
      <c r="FEB37" s="381"/>
      <c r="FEC37" s="380"/>
      <c r="FED37" s="381"/>
      <c r="FEE37" s="381"/>
      <c r="FEF37" s="380"/>
      <c r="FEG37" s="381"/>
      <c r="FEH37" s="381"/>
      <c r="FEI37" s="380"/>
      <c r="FEJ37" s="381"/>
      <c r="FEK37" s="381"/>
      <c r="FEL37" s="380"/>
      <c r="FEM37" s="381"/>
      <c r="FEN37" s="381"/>
      <c r="FEO37" s="380"/>
      <c r="FEP37" s="381"/>
      <c r="FEQ37" s="381"/>
      <c r="FER37" s="380"/>
      <c r="FES37" s="381"/>
      <c r="FET37" s="381"/>
      <c r="FEU37" s="380"/>
      <c r="FEV37" s="381"/>
      <c r="FEW37" s="381"/>
      <c r="FEX37" s="380"/>
      <c r="FEY37" s="381"/>
      <c r="FEZ37" s="381"/>
      <c r="FFA37" s="380"/>
      <c r="FFB37" s="381"/>
      <c r="FFC37" s="381"/>
      <c r="FFD37" s="380"/>
      <c r="FFE37" s="381"/>
      <c r="FFF37" s="381"/>
      <c r="FFG37" s="380"/>
      <c r="FFH37" s="381"/>
      <c r="FFI37" s="381"/>
      <c r="FFJ37" s="380"/>
      <c r="FFK37" s="381"/>
      <c r="FFL37" s="381"/>
      <c r="FFM37" s="380"/>
      <c r="FFN37" s="381"/>
      <c r="FFO37" s="381"/>
      <c r="FFP37" s="380"/>
      <c r="FFQ37" s="381"/>
      <c r="FFR37" s="381"/>
      <c r="FFS37" s="380"/>
      <c r="FFT37" s="381"/>
      <c r="FFU37" s="381"/>
      <c r="FFV37" s="380"/>
      <c r="FFW37" s="381"/>
      <c r="FFX37" s="381"/>
      <c r="FFY37" s="380"/>
      <c r="FFZ37" s="381"/>
      <c r="FGA37" s="381"/>
      <c r="FGB37" s="380"/>
      <c r="FGC37" s="381"/>
      <c r="FGD37" s="381"/>
      <c r="FGE37" s="380"/>
      <c r="FGF37" s="381"/>
      <c r="FGG37" s="381"/>
      <c r="FGH37" s="380"/>
      <c r="FGI37" s="381"/>
      <c r="FGJ37" s="381"/>
      <c r="FGK37" s="380"/>
      <c r="FGL37" s="381"/>
      <c r="FGM37" s="381"/>
      <c r="FGN37" s="380"/>
      <c r="FGO37" s="381"/>
      <c r="FGP37" s="381"/>
      <c r="FGQ37" s="380"/>
      <c r="FGR37" s="381"/>
      <c r="FGS37" s="381"/>
      <c r="FGT37" s="380"/>
      <c r="FGU37" s="381"/>
      <c r="FGV37" s="381"/>
      <c r="FGW37" s="380"/>
      <c r="FGX37" s="381"/>
      <c r="FGY37" s="381"/>
      <c r="FGZ37" s="380"/>
      <c r="FHA37" s="381"/>
      <c r="FHB37" s="381"/>
      <c r="FHC37" s="380"/>
      <c r="FHD37" s="381"/>
      <c r="FHE37" s="381"/>
      <c r="FHF37" s="380"/>
      <c r="FHG37" s="381"/>
      <c r="FHH37" s="381"/>
      <c r="FHI37" s="380"/>
      <c r="FHJ37" s="381"/>
      <c r="FHK37" s="381"/>
      <c r="FHL37" s="380"/>
      <c r="FHM37" s="381"/>
      <c r="FHN37" s="381"/>
      <c r="FHO37" s="380"/>
      <c r="FHP37" s="381"/>
      <c r="FHQ37" s="381"/>
      <c r="FHR37" s="380"/>
      <c r="FHS37" s="381"/>
      <c r="FHT37" s="381"/>
      <c r="FHU37" s="380"/>
      <c r="FHV37" s="381"/>
      <c r="FHW37" s="381"/>
      <c r="FHX37" s="380"/>
      <c r="FHY37" s="381"/>
      <c r="FHZ37" s="381"/>
      <c r="FIA37" s="380"/>
      <c r="FIB37" s="381"/>
      <c r="FIC37" s="381"/>
      <c r="FID37" s="380"/>
      <c r="FIE37" s="381"/>
      <c r="FIF37" s="381"/>
      <c r="FIG37" s="380"/>
      <c r="FIH37" s="381"/>
      <c r="FII37" s="381"/>
      <c r="FIJ37" s="380"/>
      <c r="FIK37" s="381"/>
      <c r="FIL37" s="381"/>
      <c r="FIM37" s="380"/>
      <c r="FIN37" s="381"/>
      <c r="FIO37" s="381"/>
      <c r="FIP37" s="380"/>
      <c r="FIQ37" s="381"/>
      <c r="FIR37" s="381"/>
      <c r="FIS37" s="380"/>
      <c r="FIT37" s="381"/>
      <c r="FIU37" s="381"/>
      <c r="FIV37" s="380"/>
      <c r="FIW37" s="381"/>
      <c r="FIX37" s="381"/>
      <c r="FIY37" s="380"/>
      <c r="FIZ37" s="381"/>
      <c r="FJA37" s="381"/>
      <c r="FJB37" s="380"/>
      <c r="FJC37" s="381"/>
      <c r="FJD37" s="381"/>
      <c r="FJE37" s="380"/>
      <c r="FJF37" s="381"/>
      <c r="FJG37" s="381"/>
      <c r="FJH37" s="380"/>
      <c r="FJI37" s="381"/>
      <c r="FJJ37" s="381"/>
      <c r="FJK37" s="380"/>
      <c r="FJL37" s="381"/>
      <c r="FJM37" s="381"/>
      <c r="FJN37" s="380"/>
      <c r="FJO37" s="381"/>
      <c r="FJP37" s="381"/>
      <c r="FJQ37" s="380"/>
      <c r="FJR37" s="381"/>
      <c r="FJS37" s="381"/>
      <c r="FJT37" s="380"/>
      <c r="FJU37" s="381"/>
      <c r="FJV37" s="381"/>
      <c r="FJW37" s="380"/>
      <c r="FJX37" s="381"/>
      <c r="FJY37" s="381"/>
      <c r="FJZ37" s="380"/>
      <c r="FKA37" s="381"/>
      <c r="FKB37" s="381"/>
      <c r="FKC37" s="380"/>
      <c r="FKD37" s="381"/>
      <c r="FKE37" s="381"/>
      <c r="FKF37" s="380"/>
      <c r="FKG37" s="381"/>
      <c r="FKH37" s="381"/>
      <c r="FKI37" s="380"/>
      <c r="FKJ37" s="381"/>
      <c r="FKK37" s="381"/>
      <c r="FKL37" s="380"/>
      <c r="FKM37" s="381"/>
      <c r="FKN37" s="381"/>
      <c r="FKO37" s="380"/>
      <c r="FKP37" s="381"/>
      <c r="FKQ37" s="381"/>
      <c r="FKR37" s="380"/>
      <c r="FKS37" s="381"/>
      <c r="FKT37" s="381"/>
      <c r="FKU37" s="380"/>
      <c r="FKV37" s="381"/>
      <c r="FKW37" s="381"/>
      <c r="FKX37" s="380"/>
      <c r="FKY37" s="381"/>
      <c r="FKZ37" s="381"/>
      <c r="FLA37" s="380"/>
      <c r="FLB37" s="381"/>
      <c r="FLC37" s="381"/>
      <c r="FLD37" s="380"/>
      <c r="FLE37" s="381"/>
      <c r="FLF37" s="381"/>
      <c r="FLG37" s="380"/>
      <c r="FLH37" s="381"/>
      <c r="FLI37" s="381"/>
      <c r="FLJ37" s="380"/>
      <c r="FLK37" s="381"/>
      <c r="FLL37" s="381"/>
      <c r="FLM37" s="380"/>
      <c r="FLN37" s="381"/>
      <c r="FLO37" s="381"/>
      <c r="FLP37" s="380"/>
      <c r="FLQ37" s="381"/>
      <c r="FLR37" s="381"/>
      <c r="FLS37" s="380"/>
      <c r="FLT37" s="381"/>
      <c r="FLU37" s="381"/>
      <c r="FLV37" s="380"/>
      <c r="FLW37" s="381"/>
      <c r="FLX37" s="381"/>
      <c r="FLY37" s="380"/>
      <c r="FLZ37" s="381"/>
      <c r="FMA37" s="381"/>
      <c r="FMB37" s="380"/>
      <c r="FMC37" s="381"/>
      <c r="FMD37" s="381"/>
      <c r="FME37" s="380"/>
      <c r="FMF37" s="381"/>
      <c r="FMG37" s="381"/>
      <c r="FMH37" s="380"/>
      <c r="FMI37" s="381"/>
      <c r="FMJ37" s="381"/>
      <c r="FMK37" s="380"/>
      <c r="FML37" s="381"/>
      <c r="FMM37" s="381"/>
      <c r="FMN37" s="380"/>
      <c r="FMO37" s="381"/>
      <c r="FMP37" s="381"/>
      <c r="FMQ37" s="380"/>
      <c r="FMR37" s="381"/>
      <c r="FMS37" s="381"/>
      <c r="FMT37" s="380"/>
      <c r="FMU37" s="381"/>
      <c r="FMV37" s="381"/>
      <c r="FMW37" s="380"/>
      <c r="FMX37" s="381"/>
      <c r="FMY37" s="381"/>
      <c r="FMZ37" s="380"/>
      <c r="FNA37" s="381"/>
      <c r="FNB37" s="381"/>
      <c r="FNC37" s="380"/>
      <c r="FND37" s="381"/>
      <c r="FNE37" s="381"/>
      <c r="FNF37" s="380"/>
      <c r="FNG37" s="381"/>
      <c r="FNH37" s="381"/>
      <c r="FNI37" s="380"/>
      <c r="FNJ37" s="381"/>
      <c r="FNK37" s="381"/>
      <c r="FNL37" s="380"/>
      <c r="FNM37" s="381"/>
      <c r="FNN37" s="381"/>
      <c r="FNO37" s="380"/>
      <c r="FNP37" s="381"/>
      <c r="FNQ37" s="381"/>
      <c r="FNR37" s="380"/>
      <c r="FNS37" s="381"/>
      <c r="FNT37" s="381"/>
      <c r="FNU37" s="380"/>
      <c r="FNV37" s="381"/>
      <c r="FNW37" s="381"/>
      <c r="FNX37" s="380"/>
      <c r="FNY37" s="381"/>
      <c r="FNZ37" s="381"/>
      <c r="FOA37" s="380"/>
      <c r="FOB37" s="381"/>
      <c r="FOC37" s="381"/>
      <c r="FOD37" s="380"/>
      <c r="FOE37" s="381"/>
      <c r="FOF37" s="381"/>
      <c r="FOG37" s="380"/>
      <c r="FOH37" s="381"/>
      <c r="FOI37" s="381"/>
      <c r="FOJ37" s="380"/>
      <c r="FOK37" s="381"/>
      <c r="FOL37" s="381"/>
      <c r="FOM37" s="380"/>
      <c r="FON37" s="381"/>
      <c r="FOO37" s="381"/>
      <c r="FOP37" s="380"/>
      <c r="FOQ37" s="381"/>
      <c r="FOR37" s="381"/>
      <c r="FOS37" s="380"/>
      <c r="FOT37" s="381"/>
      <c r="FOU37" s="381"/>
      <c r="FOV37" s="380"/>
      <c r="FOW37" s="381"/>
      <c r="FOX37" s="381"/>
      <c r="FOY37" s="380"/>
      <c r="FOZ37" s="381"/>
      <c r="FPA37" s="381"/>
      <c r="FPB37" s="380"/>
      <c r="FPC37" s="381"/>
      <c r="FPD37" s="381"/>
      <c r="FPE37" s="380"/>
      <c r="FPF37" s="381"/>
      <c r="FPG37" s="381"/>
      <c r="FPH37" s="380"/>
      <c r="FPI37" s="381"/>
      <c r="FPJ37" s="381"/>
      <c r="FPK37" s="380"/>
      <c r="FPL37" s="381"/>
      <c r="FPM37" s="381"/>
      <c r="FPN37" s="380"/>
      <c r="FPO37" s="381"/>
      <c r="FPP37" s="381"/>
      <c r="FPQ37" s="380"/>
      <c r="FPR37" s="381"/>
      <c r="FPS37" s="381"/>
      <c r="FPT37" s="380"/>
      <c r="FPU37" s="381"/>
      <c r="FPV37" s="381"/>
      <c r="FPW37" s="380"/>
      <c r="FPX37" s="381"/>
      <c r="FPY37" s="381"/>
      <c r="FPZ37" s="380"/>
      <c r="FQA37" s="381"/>
      <c r="FQB37" s="381"/>
      <c r="FQC37" s="380"/>
      <c r="FQD37" s="381"/>
      <c r="FQE37" s="381"/>
      <c r="FQF37" s="380"/>
      <c r="FQG37" s="381"/>
      <c r="FQH37" s="381"/>
      <c r="FQI37" s="380"/>
      <c r="FQJ37" s="381"/>
      <c r="FQK37" s="381"/>
      <c r="FQL37" s="380"/>
      <c r="FQM37" s="381"/>
      <c r="FQN37" s="381"/>
      <c r="FQO37" s="380"/>
      <c r="FQP37" s="381"/>
      <c r="FQQ37" s="381"/>
      <c r="FQR37" s="380"/>
      <c r="FQS37" s="381"/>
      <c r="FQT37" s="381"/>
      <c r="FQU37" s="380"/>
      <c r="FQV37" s="381"/>
      <c r="FQW37" s="381"/>
      <c r="FQX37" s="380"/>
      <c r="FQY37" s="381"/>
      <c r="FQZ37" s="381"/>
      <c r="FRA37" s="380"/>
      <c r="FRB37" s="381"/>
      <c r="FRC37" s="381"/>
      <c r="FRD37" s="380"/>
      <c r="FRE37" s="381"/>
      <c r="FRF37" s="381"/>
      <c r="FRG37" s="380"/>
      <c r="FRH37" s="381"/>
      <c r="FRI37" s="381"/>
      <c r="FRJ37" s="380"/>
      <c r="FRK37" s="381"/>
      <c r="FRL37" s="381"/>
      <c r="FRM37" s="380"/>
      <c r="FRN37" s="381"/>
      <c r="FRO37" s="381"/>
      <c r="FRP37" s="380"/>
      <c r="FRQ37" s="381"/>
      <c r="FRR37" s="381"/>
      <c r="FRS37" s="380"/>
      <c r="FRT37" s="381"/>
      <c r="FRU37" s="381"/>
      <c r="FRV37" s="380"/>
      <c r="FRW37" s="381"/>
      <c r="FRX37" s="381"/>
      <c r="FRY37" s="380"/>
      <c r="FRZ37" s="381"/>
      <c r="FSA37" s="381"/>
      <c r="FSB37" s="380"/>
      <c r="FSC37" s="381"/>
      <c r="FSD37" s="381"/>
      <c r="FSE37" s="380"/>
      <c r="FSF37" s="381"/>
      <c r="FSG37" s="381"/>
      <c r="FSH37" s="380"/>
      <c r="FSI37" s="381"/>
      <c r="FSJ37" s="381"/>
      <c r="FSK37" s="380"/>
      <c r="FSL37" s="381"/>
      <c r="FSM37" s="381"/>
      <c r="FSN37" s="380"/>
      <c r="FSO37" s="381"/>
      <c r="FSP37" s="381"/>
      <c r="FSQ37" s="380"/>
      <c r="FSR37" s="381"/>
      <c r="FSS37" s="381"/>
      <c r="FST37" s="380"/>
      <c r="FSU37" s="381"/>
      <c r="FSV37" s="381"/>
      <c r="FSW37" s="380"/>
      <c r="FSX37" s="381"/>
      <c r="FSY37" s="381"/>
      <c r="FSZ37" s="380"/>
      <c r="FTA37" s="381"/>
      <c r="FTB37" s="381"/>
      <c r="FTC37" s="380"/>
      <c r="FTD37" s="381"/>
      <c r="FTE37" s="381"/>
      <c r="FTF37" s="380"/>
      <c r="FTG37" s="381"/>
      <c r="FTH37" s="381"/>
      <c r="FTI37" s="380"/>
      <c r="FTJ37" s="381"/>
      <c r="FTK37" s="381"/>
      <c r="FTL37" s="380"/>
      <c r="FTM37" s="381"/>
      <c r="FTN37" s="381"/>
      <c r="FTO37" s="380"/>
      <c r="FTP37" s="381"/>
      <c r="FTQ37" s="381"/>
      <c r="FTR37" s="380"/>
      <c r="FTS37" s="381"/>
      <c r="FTT37" s="381"/>
      <c r="FTU37" s="380"/>
      <c r="FTV37" s="381"/>
      <c r="FTW37" s="381"/>
      <c r="FTX37" s="380"/>
      <c r="FTY37" s="381"/>
      <c r="FTZ37" s="381"/>
      <c r="FUA37" s="380"/>
      <c r="FUB37" s="381"/>
      <c r="FUC37" s="381"/>
      <c r="FUD37" s="380"/>
      <c r="FUE37" s="381"/>
      <c r="FUF37" s="381"/>
      <c r="FUG37" s="380"/>
      <c r="FUH37" s="381"/>
      <c r="FUI37" s="381"/>
      <c r="FUJ37" s="380"/>
      <c r="FUK37" s="381"/>
      <c r="FUL37" s="381"/>
      <c r="FUM37" s="380"/>
      <c r="FUN37" s="381"/>
      <c r="FUO37" s="381"/>
      <c r="FUP37" s="380"/>
      <c r="FUQ37" s="381"/>
      <c r="FUR37" s="381"/>
      <c r="FUS37" s="380"/>
      <c r="FUT37" s="381"/>
      <c r="FUU37" s="381"/>
      <c r="FUV37" s="380"/>
      <c r="FUW37" s="381"/>
      <c r="FUX37" s="381"/>
      <c r="FUY37" s="380"/>
      <c r="FUZ37" s="381"/>
      <c r="FVA37" s="381"/>
      <c r="FVB37" s="380"/>
      <c r="FVC37" s="381"/>
      <c r="FVD37" s="381"/>
      <c r="FVE37" s="380"/>
      <c r="FVF37" s="381"/>
      <c r="FVG37" s="381"/>
      <c r="FVH37" s="380"/>
      <c r="FVI37" s="381"/>
      <c r="FVJ37" s="381"/>
      <c r="FVK37" s="380"/>
      <c r="FVL37" s="381"/>
      <c r="FVM37" s="381"/>
      <c r="FVN37" s="380"/>
      <c r="FVO37" s="381"/>
      <c r="FVP37" s="381"/>
      <c r="FVQ37" s="380"/>
      <c r="FVR37" s="381"/>
      <c r="FVS37" s="381"/>
      <c r="FVT37" s="380"/>
      <c r="FVU37" s="381"/>
      <c r="FVV37" s="381"/>
      <c r="FVW37" s="380"/>
      <c r="FVX37" s="381"/>
      <c r="FVY37" s="381"/>
      <c r="FVZ37" s="380"/>
      <c r="FWA37" s="381"/>
      <c r="FWB37" s="381"/>
      <c r="FWC37" s="380"/>
      <c r="FWD37" s="381"/>
      <c r="FWE37" s="381"/>
      <c r="FWF37" s="380"/>
      <c r="FWG37" s="381"/>
      <c r="FWH37" s="381"/>
      <c r="FWI37" s="380"/>
      <c r="FWJ37" s="381"/>
      <c r="FWK37" s="381"/>
      <c r="FWL37" s="380"/>
      <c r="FWM37" s="381"/>
      <c r="FWN37" s="381"/>
      <c r="FWO37" s="380"/>
      <c r="FWP37" s="381"/>
      <c r="FWQ37" s="381"/>
      <c r="FWR37" s="380"/>
      <c r="FWS37" s="381"/>
      <c r="FWT37" s="381"/>
      <c r="FWU37" s="380"/>
      <c r="FWV37" s="381"/>
      <c r="FWW37" s="381"/>
      <c r="FWX37" s="380"/>
      <c r="FWY37" s="381"/>
      <c r="FWZ37" s="381"/>
      <c r="FXA37" s="380"/>
      <c r="FXB37" s="381"/>
      <c r="FXC37" s="381"/>
      <c r="FXD37" s="380"/>
      <c r="FXE37" s="381"/>
      <c r="FXF37" s="381"/>
      <c r="FXG37" s="380"/>
      <c r="FXH37" s="381"/>
      <c r="FXI37" s="381"/>
      <c r="FXJ37" s="380"/>
      <c r="FXK37" s="381"/>
      <c r="FXL37" s="381"/>
      <c r="FXM37" s="380"/>
      <c r="FXN37" s="381"/>
      <c r="FXO37" s="381"/>
      <c r="FXP37" s="380"/>
      <c r="FXQ37" s="381"/>
      <c r="FXR37" s="381"/>
      <c r="FXS37" s="380"/>
      <c r="FXT37" s="381"/>
      <c r="FXU37" s="381"/>
      <c r="FXV37" s="380"/>
      <c r="FXW37" s="381"/>
      <c r="FXX37" s="381"/>
      <c r="FXY37" s="380"/>
      <c r="FXZ37" s="381"/>
      <c r="FYA37" s="381"/>
      <c r="FYB37" s="380"/>
      <c r="FYC37" s="381"/>
      <c r="FYD37" s="381"/>
      <c r="FYE37" s="380"/>
      <c r="FYF37" s="381"/>
      <c r="FYG37" s="381"/>
      <c r="FYH37" s="380"/>
      <c r="FYI37" s="381"/>
      <c r="FYJ37" s="381"/>
      <c r="FYK37" s="380"/>
      <c r="FYL37" s="381"/>
      <c r="FYM37" s="381"/>
      <c r="FYN37" s="380"/>
      <c r="FYO37" s="381"/>
      <c r="FYP37" s="381"/>
      <c r="FYQ37" s="380"/>
      <c r="FYR37" s="381"/>
      <c r="FYS37" s="381"/>
      <c r="FYT37" s="380"/>
      <c r="FYU37" s="381"/>
      <c r="FYV37" s="381"/>
      <c r="FYW37" s="380"/>
      <c r="FYX37" s="381"/>
      <c r="FYY37" s="381"/>
      <c r="FYZ37" s="380"/>
      <c r="FZA37" s="381"/>
      <c r="FZB37" s="381"/>
      <c r="FZC37" s="380"/>
      <c r="FZD37" s="381"/>
      <c r="FZE37" s="381"/>
      <c r="FZF37" s="380"/>
      <c r="FZG37" s="381"/>
      <c r="FZH37" s="381"/>
      <c r="FZI37" s="380"/>
      <c r="FZJ37" s="381"/>
      <c r="FZK37" s="381"/>
      <c r="FZL37" s="380"/>
      <c r="FZM37" s="381"/>
      <c r="FZN37" s="381"/>
      <c r="FZO37" s="380"/>
      <c r="FZP37" s="381"/>
      <c r="FZQ37" s="381"/>
      <c r="FZR37" s="380"/>
      <c r="FZS37" s="381"/>
      <c r="FZT37" s="381"/>
      <c r="FZU37" s="380"/>
      <c r="FZV37" s="381"/>
      <c r="FZW37" s="381"/>
      <c r="FZX37" s="380"/>
      <c r="FZY37" s="381"/>
      <c r="FZZ37" s="381"/>
      <c r="GAA37" s="380"/>
      <c r="GAB37" s="381"/>
      <c r="GAC37" s="381"/>
      <c r="GAD37" s="380"/>
      <c r="GAE37" s="381"/>
      <c r="GAF37" s="381"/>
      <c r="GAG37" s="380"/>
      <c r="GAH37" s="381"/>
      <c r="GAI37" s="381"/>
      <c r="GAJ37" s="380"/>
      <c r="GAK37" s="381"/>
      <c r="GAL37" s="381"/>
      <c r="GAM37" s="380"/>
      <c r="GAN37" s="381"/>
      <c r="GAO37" s="381"/>
      <c r="GAP37" s="380"/>
      <c r="GAQ37" s="381"/>
      <c r="GAR37" s="381"/>
      <c r="GAS37" s="380"/>
      <c r="GAT37" s="381"/>
      <c r="GAU37" s="381"/>
      <c r="GAV37" s="380"/>
      <c r="GAW37" s="381"/>
      <c r="GAX37" s="381"/>
      <c r="GAY37" s="380"/>
      <c r="GAZ37" s="381"/>
      <c r="GBA37" s="381"/>
      <c r="GBB37" s="380"/>
      <c r="GBC37" s="381"/>
      <c r="GBD37" s="381"/>
      <c r="GBE37" s="380"/>
      <c r="GBF37" s="381"/>
      <c r="GBG37" s="381"/>
      <c r="GBH37" s="380"/>
      <c r="GBI37" s="381"/>
      <c r="GBJ37" s="381"/>
      <c r="GBK37" s="380"/>
      <c r="GBL37" s="381"/>
      <c r="GBM37" s="381"/>
      <c r="GBN37" s="380"/>
      <c r="GBO37" s="381"/>
      <c r="GBP37" s="381"/>
      <c r="GBQ37" s="380"/>
      <c r="GBR37" s="381"/>
      <c r="GBS37" s="381"/>
      <c r="GBT37" s="380"/>
      <c r="GBU37" s="381"/>
      <c r="GBV37" s="381"/>
      <c r="GBW37" s="380"/>
      <c r="GBX37" s="381"/>
      <c r="GBY37" s="381"/>
      <c r="GBZ37" s="380"/>
      <c r="GCA37" s="381"/>
      <c r="GCB37" s="381"/>
      <c r="GCC37" s="380"/>
      <c r="GCD37" s="381"/>
      <c r="GCE37" s="381"/>
      <c r="GCF37" s="380"/>
      <c r="GCG37" s="381"/>
      <c r="GCH37" s="381"/>
      <c r="GCI37" s="380"/>
      <c r="GCJ37" s="381"/>
      <c r="GCK37" s="381"/>
      <c r="GCL37" s="380"/>
      <c r="GCM37" s="381"/>
      <c r="GCN37" s="381"/>
      <c r="GCO37" s="380"/>
      <c r="GCP37" s="381"/>
      <c r="GCQ37" s="381"/>
      <c r="GCR37" s="380"/>
      <c r="GCS37" s="381"/>
      <c r="GCT37" s="381"/>
      <c r="GCU37" s="380"/>
      <c r="GCV37" s="381"/>
      <c r="GCW37" s="381"/>
      <c r="GCX37" s="380"/>
      <c r="GCY37" s="381"/>
      <c r="GCZ37" s="381"/>
      <c r="GDA37" s="380"/>
      <c r="GDB37" s="381"/>
      <c r="GDC37" s="381"/>
      <c r="GDD37" s="380"/>
      <c r="GDE37" s="381"/>
      <c r="GDF37" s="381"/>
      <c r="GDG37" s="380"/>
      <c r="GDH37" s="381"/>
      <c r="GDI37" s="381"/>
      <c r="GDJ37" s="380"/>
      <c r="GDK37" s="381"/>
      <c r="GDL37" s="381"/>
      <c r="GDM37" s="380"/>
      <c r="GDN37" s="381"/>
      <c r="GDO37" s="381"/>
      <c r="GDP37" s="380"/>
      <c r="GDQ37" s="381"/>
      <c r="GDR37" s="381"/>
      <c r="GDS37" s="380"/>
      <c r="GDT37" s="381"/>
      <c r="GDU37" s="381"/>
      <c r="GDV37" s="380"/>
      <c r="GDW37" s="381"/>
      <c r="GDX37" s="381"/>
      <c r="GDY37" s="380"/>
      <c r="GDZ37" s="381"/>
      <c r="GEA37" s="381"/>
      <c r="GEB37" s="380"/>
      <c r="GEC37" s="381"/>
      <c r="GED37" s="381"/>
      <c r="GEE37" s="380"/>
      <c r="GEF37" s="381"/>
      <c r="GEG37" s="381"/>
      <c r="GEH37" s="380"/>
      <c r="GEI37" s="381"/>
      <c r="GEJ37" s="381"/>
      <c r="GEK37" s="380"/>
      <c r="GEL37" s="381"/>
      <c r="GEM37" s="381"/>
      <c r="GEN37" s="380"/>
      <c r="GEO37" s="381"/>
      <c r="GEP37" s="381"/>
      <c r="GEQ37" s="380"/>
      <c r="GER37" s="381"/>
      <c r="GES37" s="381"/>
      <c r="GET37" s="380"/>
      <c r="GEU37" s="381"/>
      <c r="GEV37" s="381"/>
      <c r="GEW37" s="380"/>
      <c r="GEX37" s="381"/>
      <c r="GEY37" s="381"/>
      <c r="GEZ37" s="380"/>
      <c r="GFA37" s="381"/>
      <c r="GFB37" s="381"/>
      <c r="GFC37" s="380"/>
      <c r="GFD37" s="381"/>
      <c r="GFE37" s="381"/>
      <c r="GFF37" s="380"/>
      <c r="GFG37" s="381"/>
      <c r="GFH37" s="381"/>
      <c r="GFI37" s="380"/>
      <c r="GFJ37" s="381"/>
      <c r="GFK37" s="381"/>
      <c r="GFL37" s="380"/>
      <c r="GFM37" s="381"/>
      <c r="GFN37" s="381"/>
      <c r="GFO37" s="380"/>
      <c r="GFP37" s="381"/>
      <c r="GFQ37" s="381"/>
      <c r="GFR37" s="380"/>
      <c r="GFS37" s="381"/>
      <c r="GFT37" s="381"/>
      <c r="GFU37" s="380"/>
      <c r="GFV37" s="381"/>
      <c r="GFW37" s="381"/>
      <c r="GFX37" s="380"/>
      <c r="GFY37" s="381"/>
      <c r="GFZ37" s="381"/>
      <c r="GGA37" s="380"/>
      <c r="GGB37" s="381"/>
      <c r="GGC37" s="381"/>
      <c r="GGD37" s="380"/>
      <c r="GGE37" s="381"/>
      <c r="GGF37" s="381"/>
      <c r="GGG37" s="380"/>
      <c r="GGH37" s="381"/>
      <c r="GGI37" s="381"/>
      <c r="GGJ37" s="380"/>
      <c r="GGK37" s="381"/>
      <c r="GGL37" s="381"/>
      <c r="GGM37" s="380"/>
      <c r="GGN37" s="381"/>
      <c r="GGO37" s="381"/>
      <c r="GGP37" s="380"/>
      <c r="GGQ37" s="381"/>
      <c r="GGR37" s="381"/>
      <c r="GGS37" s="380"/>
      <c r="GGT37" s="381"/>
      <c r="GGU37" s="381"/>
      <c r="GGV37" s="380"/>
      <c r="GGW37" s="381"/>
      <c r="GGX37" s="381"/>
      <c r="GGY37" s="380"/>
      <c r="GGZ37" s="381"/>
      <c r="GHA37" s="381"/>
      <c r="GHB37" s="380"/>
      <c r="GHC37" s="381"/>
      <c r="GHD37" s="381"/>
      <c r="GHE37" s="380"/>
      <c r="GHF37" s="381"/>
      <c r="GHG37" s="381"/>
      <c r="GHH37" s="380"/>
      <c r="GHI37" s="381"/>
      <c r="GHJ37" s="381"/>
      <c r="GHK37" s="380"/>
      <c r="GHL37" s="381"/>
      <c r="GHM37" s="381"/>
      <c r="GHN37" s="380"/>
      <c r="GHO37" s="381"/>
      <c r="GHP37" s="381"/>
      <c r="GHQ37" s="380"/>
      <c r="GHR37" s="381"/>
      <c r="GHS37" s="381"/>
      <c r="GHT37" s="380"/>
      <c r="GHU37" s="381"/>
      <c r="GHV37" s="381"/>
      <c r="GHW37" s="380"/>
      <c r="GHX37" s="381"/>
      <c r="GHY37" s="381"/>
      <c r="GHZ37" s="380"/>
      <c r="GIA37" s="381"/>
      <c r="GIB37" s="381"/>
      <c r="GIC37" s="380"/>
      <c r="GID37" s="381"/>
      <c r="GIE37" s="381"/>
      <c r="GIF37" s="380"/>
      <c r="GIG37" s="381"/>
      <c r="GIH37" s="381"/>
      <c r="GII37" s="380"/>
      <c r="GIJ37" s="381"/>
      <c r="GIK37" s="381"/>
      <c r="GIL37" s="380"/>
      <c r="GIM37" s="381"/>
      <c r="GIN37" s="381"/>
      <c r="GIO37" s="380"/>
      <c r="GIP37" s="381"/>
      <c r="GIQ37" s="381"/>
      <c r="GIR37" s="380"/>
      <c r="GIS37" s="381"/>
      <c r="GIT37" s="381"/>
      <c r="GIU37" s="380"/>
      <c r="GIV37" s="381"/>
      <c r="GIW37" s="381"/>
      <c r="GIX37" s="380"/>
      <c r="GIY37" s="381"/>
      <c r="GIZ37" s="381"/>
      <c r="GJA37" s="380"/>
      <c r="GJB37" s="381"/>
      <c r="GJC37" s="381"/>
      <c r="GJD37" s="380"/>
      <c r="GJE37" s="381"/>
      <c r="GJF37" s="381"/>
      <c r="GJG37" s="380"/>
      <c r="GJH37" s="381"/>
      <c r="GJI37" s="381"/>
      <c r="GJJ37" s="380"/>
      <c r="GJK37" s="381"/>
      <c r="GJL37" s="381"/>
      <c r="GJM37" s="380"/>
      <c r="GJN37" s="381"/>
      <c r="GJO37" s="381"/>
      <c r="GJP37" s="380"/>
      <c r="GJQ37" s="381"/>
      <c r="GJR37" s="381"/>
      <c r="GJS37" s="380"/>
      <c r="GJT37" s="381"/>
      <c r="GJU37" s="381"/>
      <c r="GJV37" s="380"/>
      <c r="GJW37" s="381"/>
      <c r="GJX37" s="381"/>
      <c r="GJY37" s="380"/>
      <c r="GJZ37" s="381"/>
      <c r="GKA37" s="381"/>
      <c r="GKB37" s="380"/>
      <c r="GKC37" s="381"/>
      <c r="GKD37" s="381"/>
      <c r="GKE37" s="380"/>
      <c r="GKF37" s="381"/>
      <c r="GKG37" s="381"/>
      <c r="GKH37" s="380"/>
      <c r="GKI37" s="381"/>
      <c r="GKJ37" s="381"/>
      <c r="GKK37" s="380"/>
      <c r="GKL37" s="381"/>
      <c r="GKM37" s="381"/>
      <c r="GKN37" s="380"/>
      <c r="GKO37" s="381"/>
      <c r="GKP37" s="381"/>
      <c r="GKQ37" s="380"/>
      <c r="GKR37" s="381"/>
      <c r="GKS37" s="381"/>
      <c r="GKT37" s="380"/>
      <c r="GKU37" s="381"/>
      <c r="GKV37" s="381"/>
      <c r="GKW37" s="380"/>
      <c r="GKX37" s="381"/>
      <c r="GKY37" s="381"/>
      <c r="GKZ37" s="380"/>
      <c r="GLA37" s="381"/>
      <c r="GLB37" s="381"/>
      <c r="GLC37" s="380"/>
      <c r="GLD37" s="381"/>
      <c r="GLE37" s="381"/>
      <c r="GLF37" s="380"/>
      <c r="GLG37" s="381"/>
      <c r="GLH37" s="381"/>
      <c r="GLI37" s="380"/>
      <c r="GLJ37" s="381"/>
      <c r="GLK37" s="381"/>
      <c r="GLL37" s="380"/>
      <c r="GLM37" s="381"/>
      <c r="GLN37" s="381"/>
      <c r="GLO37" s="380"/>
      <c r="GLP37" s="381"/>
      <c r="GLQ37" s="381"/>
      <c r="GLR37" s="380"/>
      <c r="GLS37" s="381"/>
      <c r="GLT37" s="381"/>
      <c r="GLU37" s="380"/>
      <c r="GLV37" s="381"/>
      <c r="GLW37" s="381"/>
      <c r="GLX37" s="380"/>
      <c r="GLY37" s="381"/>
      <c r="GLZ37" s="381"/>
      <c r="GMA37" s="380"/>
      <c r="GMB37" s="381"/>
      <c r="GMC37" s="381"/>
      <c r="GMD37" s="380"/>
      <c r="GME37" s="381"/>
      <c r="GMF37" s="381"/>
      <c r="GMG37" s="380"/>
      <c r="GMH37" s="381"/>
      <c r="GMI37" s="381"/>
      <c r="GMJ37" s="380"/>
      <c r="GMK37" s="381"/>
      <c r="GML37" s="381"/>
      <c r="GMM37" s="380"/>
      <c r="GMN37" s="381"/>
      <c r="GMO37" s="381"/>
      <c r="GMP37" s="380"/>
      <c r="GMQ37" s="381"/>
      <c r="GMR37" s="381"/>
      <c r="GMS37" s="380"/>
      <c r="GMT37" s="381"/>
      <c r="GMU37" s="381"/>
      <c r="GMV37" s="380"/>
      <c r="GMW37" s="381"/>
      <c r="GMX37" s="381"/>
      <c r="GMY37" s="380"/>
      <c r="GMZ37" s="381"/>
      <c r="GNA37" s="381"/>
      <c r="GNB37" s="380"/>
      <c r="GNC37" s="381"/>
      <c r="GND37" s="381"/>
      <c r="GNE37" s="380"/>
      <c r="GNF37" s="381"/>
      <c r="GNG37" s="381"/>
      <c r="GNH37" s="380"/>
      <c r="GNI37" s="381"/>
      <c r="GNJ37" s="381"/>
      <c r="GNK37" s="380"/>
      <c r="GNL37" s="381"/>
      <c r="GNM37" s="381"/>
      <c r="GNN37" s="380"/>
      <c r="GNO37" s="381"/>
      <c r="GNP37" s="381"/>
      <c r="GNQ37" s="380"/>
      <c r="GNR37" s="381"/>
      <c r="GNS37" s="381"/>
      <c r="GNT37" s="380"/>
      <c r="GNU37" s="381"/>
      <c r="GNV37" s="381"/>
      <c r="GNW37" s="380"/>
      <c r="GNX37" s="381"/>
      <c r="GNY37" s="381"/>
      <c r="GNZ37" s="380"/>
      <c r="GOA37" s="381"/>
      <c r="GOB37" s="381"/>
      <c r="GOC37" s="380"/>
      <c r="GOD37" s="381"/>
      <c r="GOE37" s="381"/>
      <c r="GOF37" s="380"/>
      <c r="GOG37" s="381"/>
      <c r="GOH37" s="381"/>
      <c r="GOI37" s="380"/>
      <c r="GOJ37" s="381"/>
      <c r="GOK37" s="381"/>
      <c r="GOL37" s="380"/>
      <c r="GOM37" s="381"/>
      <c r="GON37" s="381"/>
      <c r="GOO37" s="380"/>
      <c r="GOP37" s="381"/>
      <c r="GOQ37" s="381"/>
      <c r="GOR37" s="380"/>
      <c r="GOS37" s="381"/>
      <c r="GOT37" s="381"/>
      <c r="GOU37" s="380"/>
      <c r="GOV37" s="381"/>
      <c r="GOW37" s="381"/>
      <c r="GOX37" s="380"/>
      <c r="GOY37" s="381"/>
      <c r="GOZ37" s="381"/>
      <c r="GPA37" s="380"/>
      <c r="GPB37" s="381"/>
      <c r="GPC37" s="381"/>
      <c r="GPD37" s="380"/>
      <c r="GPE37" s="381"/>
      <c r="GPF37" s="381"/>
      <c r="GPG37" s="380"/>
      <c r="GPH37" s="381"/>
      <c r="GPI37" s="381"/>
      <c r="GPJ37" s="380"/>
      <c r="GPK37" s="381"/>
      <c r="GPL37" s="381"/>
      <c r="GPM37" s="380"/>
      <c r="GPN37" s="381"/>
      <c r="GPO37" s="381"/>
      <c r="GPP37" s="380"/>
      <c r="GPQ37" s="381"/>
      <c r="GPR37" s="381"/>
      <c r="GPS37" s="380"/>
      <c r="GPT37" s="381"/>
      <c r="GPU37" s="381"/>
      <c r="GPV37" s="380"/>
      <c r="GPW37" s="381"/>
      <c r="GPX37" s="381"/>
      <c r="GPY37" s="380"/>
      <c r="GPZ37" s="381"/>
      <c r="GQA37" s="381"/>
      <c r="GQB37" s="380"/>
      <c r="GQC37" s="381"/>
      <c r="GQD37" s="381"/>
      <c r="GQE37" s="380"/>
      <c r="GQF37" s="381"/>
      <c r="GQG37" s="381"/>
      <c r="GQH37" s="380"/>
      <c r="GQI37" s="381"/>
      <c r="GQJ37" s="381"/>
      <c r="GQK37" s="380"/>
      <c r="GQL37" s="381"/>
      <c r="GQM37" s="381"/>
      <c r="GQN37" s="380"/>
      <c r="GQO37" s="381"/>
      <c r="GQP37" s="381"/>
      <c r="GQQ37" s="380"/>
      <c r="GQR37" s="381"/>
      <c r="GQS37" s="381"/>
      <c r="GQT37" s="380"/>
      <c r="GQU37" s="381"/>
      <c r="GQV37" s="381"/>
      <c r="GQW37" s="380"/>
      <c r="GQX37" s="381"/>
      <c r="GQY37" s="381"/>
      <c r="GQZ37" s="380"/>
      <c r="GRA37" s="381"/>
      <c r="GRB37" s="381"/>
      <c r="GRC37" s="380"/>
      <c r="GRD37" s="381"/>
      <c r="GRE37" s="381"/>
      <c r="GRF37" s="380"/>
      <c r="GRG37" s="381"/>
      <c r="GRH37" s="381"/>
      <c r="GRI37" s="380"/>
      <c r="GRJ37" s="381"/>
      <c r="GRK37" s="381"/>
      <c r="GRL37" s="380"/>
      <c r="GRM37" s="381"/>
      <c r="GRN37" s="381"/>
      <c r="GRO37" s="380"/>
      <c r="GRP37" s="381"/>
      <c r="GRQ37" s="381"/>
      <c r="GRR37" s="380"/>
      <c r="GRS37" s="381"/>
      <c r="GRT37" s="381"/>
      <c r="GRU37" s="380"/>
      <c r="GRV37" s="381"/>
      <c r="GRW37" s="381"/>
      <c r="GRX37" s="380"/>
      <c r="GRY37" s="381"/>
      <c r="GRZ37" s="381"/>
      <c r="GSA37" s="380"/>
      <c r="GSB37" s="381"/>
      <c r="GSC37" s="381"/>
      <c r="GSD37" s="380"/>
      <c r="GSE37" s="381"/>
      <c r="GSF37" s="381"/>
      <c r="GSG37" s="380"/>
      <c r="GSH37" s="381"/>
      <c r="GSI37" s="381"/>
      <c r="GSJ37" s="380"/>
      <c r="GSK37" s="381"/>
      <c r="GSL37" s="381"/>
      <c r="GSM37" s="380"/>
      <c r="GSN37" s="381"/>
      <c r="GSO37" s="381"/>
      <c r="GSP37" s="380"/>
      <c r="GSQ37" s="381"/>
      <c r="GSR37" s="381"/>
      <c r="GSS37" s="380"/>
      <c r="GST37" s="381"/>
      <c r="GSU37" s="381"/>
      <c r="GSV37" s="380"/>
      <c r="GSW37" s="381"/>
      <c r="GSX37" s="381"/>
      <c r="GSY37" s="380"/>
      <c r="GSZ37" s="381"/>
      <c r="GTA37" s="381"/>
      <c r="GTB37" s="380"/>
      <c r="GTC37" s="381"/>
      <c r="GTD37" s="381"/>
      <c r="GTE37" s="380"/>
      <c r="GTF37" s="381"/>
      <c r="GTG37" s="381"/>
      <c r="GTH37" s="380"/>
      <c r="GTI37" s="381"/>
      <c r="GTJ37" s="381"/>
      <c r="GTK37" s="380"/>
      <c r="GTL37" s="381"/>
      <c r="GTM37" s="381"/>
      <c r="GTN37" s="380"/>
      <c r="GTO37" s="381"/>
      <c r="GTP37" s="381"/>
      <c r="GTQ37" s="380"/>
      <c r="GTR37" s="381"/>
      <c r="GTS37" s="381"/>
      <c r="GTT37" s="380"/>
      <c r="GTU37" s="381"/>
      <c r="GTV37" s="381"/>
      <c r="GTW37" s="380"/>
      <c r="GTX37" s="381"/>
      <c r="GTY37" s="381"/>
      <c r="GTZ37" s="380"/>
      <c r="GUA37" s="381"/>
      <c r="GUB37" s="381"/>
      <c r="GUC37" s="380"/>
      <c r="GUD37" s="381"/>
      <c r="GUE37" s="381"/>
      <c r="GUF37" s="380"/>
      <c r="GUG37" s="381"/>
      <c r="GUH37" s="381"/>
      <c r="GUI37" s="380"/>
      <c r="GUJ37" s="381"/>
      <c r="GUK37" s="381"/>
      <c r="GUL37" s="380"/>
      <c r="GUM37" s="381"/>
      <c r="GUN37" s="381"/>
      <c r="GUO37" s="380"/>
      <c r="GUP37" s="381"/>
      <c r="GUQ37" s="381"/>
      <c r="GUR37" s="380"/>
      <c r="GUS37" s="381"/>
      <c r="GUT37" s="381"/>
      <c r="GUU37" s="380"/>
      <c r="GUV37" s="381"/>
      <c r="GUW37" s="381"/>
      <c r="GUX37" s="380"/>
      <c r="GUY37" s="381"/>
      <c r="GUZ37" s="381"/>
      <c r="GVA37" s="380"/>
      <c r="GVB37" s="381"/>
      <c r="GVC37" s="381"/>
      <c r="GVD37" s="380"/>
      <c r="GVE37" s="381"/>
      <c r="GVF37" s="381"/>
      <c r="GVG37" s="380"/>
      <c r="GVH37" s="381"/>
      <c r="GVI37" s="381"/>
      <c r="GVJ37" s="380"/>
      <c r="GVK37" s="381"/>
      <c r="GVL37" s="381"/>
      <c r="GVM37" s="380"/>
      <c r="GVN37" s="381"/>
      <c r="GVO37" s="381"/>
      <c r="GVP37" s="380"/>
      <c r="GVQ37" s="381"/>
      <c r="GVR37" s="381"/>
      <c r="GVS37" s="380"/>
      <c r="GVT37" s="381"/>
      <c r="GVU37" s="381"/>
      <c r="GVV37" s="380"/>
      <c r="GVW37" s="381"/>
      <c r="GVX37" s="381"/>
      <c r="GVY37" s="380"/>
      <c r="GVZ37" s="381"/>
      <c r="GWA37" s="381"/>
      <c r="GWB37" s="380"/>
      <c r="GWC37" s="381"/>
      <c r="GWD37" s="381"/>
      <c r="GWE37" s="380"/>
      <c r="GWF37" s="381"/>
      <c r="GWG37" s="381"/>
      <c r="GWH37" s="380"/>
      <c r="GWI37" s="381"/>
      <c r="GWJ37" s="381"/>
      <c r="GWK37" s="380"/>
      <c r="GWL37" s="381"/>
      <c r="GWM37" s="381"/>
      <c r="GWN37" s="380"/>
      <c r="GWO37" s="381"/>
      <c r="GWP37" s="381"/>
      <c r="GWQ37" s="380"/>
      <c r="GWR37" s="381"/>
      <c r="GWS37" s="381"/>
      <c r="GWT37" s="380"/>
      <c r="GWU37" s="381"/>
      <c r="GWV37" s="381"/>
      <c r="GWW37" s="380"/>
      <c r="GWX37" s="381"/>
      <c r="GWY37" s="381"/>
      <c r="GWZ37" s="380"/>
      <c r="GXA37" s="381"/>
      <c r="GXB37" s="381"/>
      <c r="GXC37" s="380"/>
      <c r="GXD37" s="381"/>
      <c r="GXE37" s="381"/>
      <c r="GXF37" s="380"/>
      <c r="GXG37" s="381"/>
      <c r="GXH37" s="381"/>
      <c r="GXI37" s="380"/>
      <c r="GXJ37" s="381"/>
      <c r="GXK37" s="381"/>
      <c r="GXL37" s="380"/>
      <c r="GXM37" s="381"/>
      <c r="GXN37" s="381"/>
      <c r="GXO37" s="380"/>
      <c r="GXP37" s="381"/>
      <c r="GXQ37" s="381"/>
      <c r="GXR37" s="380"/>
      <c r="GXS37" s="381"/>
      <c r="GXT37" s="381"/>
      <c r="GXU37" s="380"/>
      <c r="GXV37" s="381"/>
      <c r="GXW37" s="381"/>
      <c r="GXX37" s="380"/>
      <c r="GXY37" s="381"/>
      <c r="GXZ37" s="381"/>
      <c r="GYA37" s="380"/>
      <c r="GYB37" s="381"/>
      <c r="GYC37" s="381"/>
      <c r="GYD37" s="380"/>
      <c r="GYE37" s="381"/>
      <c r="GYF37" s="381"/>
      <c r="GYG37" s="380"/>
      <c r="GYH37" s="381"/>
      <c r="GYI37" s="381"/>
      <c r="GYJ37" s="380"/>
      <c r="GYK37" s="381"/>
      <c r="GYL37" s="381"/>
      <c r="GYM37" s="380"/>
      <c r="GYN37" s="381"/>
      <c r="GYO37" s="381"/>
      <c r="GYP37" s="380"/>
      <c r="GYQ37" s="381"/>
      <c r="GYR37" s="381"/>
      <c r="GYS37" s="380"/>
      <c r="GYT37" s="381"/>
      <c r="GYU37" s="381"/>
      <c r="GYV37" s="380"/>
      <c r="GYW37" s="381"/>
      <c r="GYX37" s="381"/>
      <c r="GYY37" s="380"/>
      <c r="GYZ37" s="381"/>
      <c r="GZA37" s="381"/>
      <c r="GZB37" s="380"/>
      <c r="GZC37" s="381"/>
      <c r="GZD37" s="381"/>
      <c r="GZE37" s="380"/>
      <c r="GZF37" s="381"/>
      <c r="GZG37" s="381"/>
      <c r="GZH37" s="380"/>
      <c r="GZI37" s="381"/>
      <c r="GZJ37" s="381"/>
      <c r="GZK37" s="380"/>
      <c r="GZL37" s="381"/>
      <c r="GZM37" s="381"/>
      <c r="GZN37" s="380"/>
      <c r="GZO37" s="381"/>
      <c r="GZP37" s="381"/>
      <c r="GZQ37" s="380"/>
      <c r="GZR37" s="381"/>
      <c r="GZS37" s="381"/>
      <c r="GZT37" s="380"/>
      <c r="GZU37" s="381"/>
      <c r="GZV37" s="381"/>
      <c r="GZW37" s="380"/>
      <c r="GZX37" s="381"/>
      <c r="GZY37" s="381"/>
      <c r="GZZ37" s="380"/>
      <c r="HAA37" s="381"/>
      <c r="HAB37" s="381"/>
      <c r="HAC37" s="380"/>
      <c r="HAD37" s="381"/>
      <c r="HAE37" s="381"/>
      <c r="HAF37" s="380"/>
      <c r="HAG37" s="381"/>
      <c r="HAH37" s="381"/>
      <c r="HAI37" s="380"/>
      <c r="HAJ37" s="381"/>
      <c r="HAK37" s="381"/>
      <c r="HAL37" s="380"/>
      <c r="HAM37" s="381"/>
      <c r="HAN37" s="381"/>
      <c r="HAO37" s="380"/>
      <c r="HAP37" s="381"/>
      <c r="HAQ37" s="381"/>
      <c r="HAR37" s="380"/>
      <c r="HAS37" s="381"/>
      <c r="HAT37" s="381"/>
      <c r="HAU37" s="380"/>
      <c r="HAV37" s="381"/>
      <c r="HAW37" s="381"/>
      <c r="HAX37" s="380"/>
      <c r="HAY37" s="381"/>
      <c r="HAZ37" s="381"/>
      <c r="HBA37" s="380"/>
      <c r="HBB37" s="381"/>
      <c r="HBC37" s="381"/>
      <c r="HBD37" s="380"/>
      <c r="HBE37" s="381"/>
      <c r="HBF37" s="381"/>
      <c r="HBG37" s="380"/>
      <c r="HBH37" s="381"/>
      <c r="HBI37" s="381"/>
      <c r="HBJ37" s="380"/>
      <c r="HBK37" s="381"/>
      <c r="HBL37" s="381"/>
      <c r="HBM37" s="380"/>
      <c r="HBN37" s="381"/>
      <c r="HBO37" s="381"/>
      <c r="HBP37" s="380"/>
      <c r="HBQ37" s="381"/>
      <c r="HBR37" s="381"/>
      <c r="HBS37" s="380"/>
      <c r="HBT37" s="381"/>
      <c r="HBU37" s="381"/>
      <c r="HBV37" s="380"/>
      <c r="HBW37" s="381"/>
      <c r="HBX37" s="381"/>
      <c r="HBY37" s="380"/>
      <c r="HBZ37" s="381"/>
      <c r="HCA37" s="381"/>
      <c r="HCB37" s="380"/>
      <c r="HCC37" s="381"/>
      <c r="HCD37" s="381"/>
      <c r="HCE37" s="380"/>
      <c r="HCF37" s="381"/>
      <c r="HCG37" s="381"/>
      <c r="HCH37" s="380"/>
      <c r="HCI37" s="381"/>
      <c r="HCJ37" s="381"/>
      <c r="HCK37" s="380"/>
      <c r="HCL37" s="381"/>
      <c r="HCM37" s="381"/>
      <c r="HCN37" s="380"/>
      <c r="HCO37" s="381"/>
      <c r="HCP37" s="381"/>
      <c r="HCQ37" s="380"/>
      <c r="HCR37" s="381"/>
      <c r="HCS37" s="381"/>
      <c r="HCT37" s="380"/>
      <c r="HCU37" s="381"/>
      <c r="HCV37" s="381"/>
      <c r="HCW37" s="380"/>
      <c r="HCX37" s="381"/>
      <c r="HCY37" s="381"/>
      <c r="HCZ37" s="380"/>
      <c r="HDA37" s="381"/>
      <c r="HDB37" s="381"/>
      <c r="HDC37" s="380"/>
      <c r="HDD37" s="381"/>
      <c r="HDE37" s="381"/>
      <c r="HDF37" s="380"/>
      <c r="HDG37" s="381"/>
      <c r="HDH37" s="381"/>
      <c r="HDI37" s="380"/>
      <c r="HDJ37" s="381"/>
      <c r="HDK37" s="381"/>
      <c r="HDL37" s="380"/>
      <c r="HDM37" s="381"/>
      <c r="HDN37" s="381"/>
      <c r="HDO37" s="380"/>
      <c r="HDP37" s="381"/>
      <c r="HDQ37" s="381"/>
      <c r="HDR37" s="380"/>
      <c r="HDS37" s="381"/>
      <c r="HDT37" s="381"/>
      <c r="HDU37" s="380"/>
      <c r="HDV37" s="381"/>
      <c r="HDW37" s="381"/>
      <c r="HDX37" s="380"/>
      <c r="HDY37" s="381"/>
      <c r="HDZ37" s="381"/>
      <c r="HEA37" s="380"/>
      <c r="HEB37" s="381"/>
      <c r="HEC37" s="381"/>
      <c r="HED37" s="380"/>
      <c r="HEE37" s="381"/>
      <c r="HEF37" s="381"/>
      <c r="HEG37" s="380"/>
      <c r="HEH37" s="381"/>
      <c r="HEI37" s="381"/>
      <c r="HEJ37" s="380"/>
      <c r="HEK37" s="381"/>
      <c r="HEL37" s="381"/>
      <c r="HEM37" s="380"/>
      <c r="HEN37" s="381"/>
      <c r="HEO37" s="381"/>
      <c r="HEP37" s="380"/>
      <c r="HEQ37" s="381"/>
      <c r="HER37" s="381"/>
      <c r="HES37" s="380"/>
      <c r="HET37" s="381"/>
      <c r="HEU37" s="381"/>
      <c r="HEV37" s="380"/>
      <c r="HEW37" s="381"/>
      <c r="HEX37" s="381"/>
      <c r="HEY37" s="380"/>
      <c r="HEZ37" s="381"/>
      <c r="HFA37" s="381"/>
      <c r="HFB37" s="380"/>
      <c r="HFC37" s="381"/>
      <c r="HFD37" s="381"/>
      <c r="HFE37" s="380"/>
      <c r="HFF37" s="381"/>
      <c r="HFG37" s="381"/>
      <c r="HFH37" s="380"/>
      <c r="HFI37" s="381"/>
      <c r="HFJ37" s="381"/>
      <c r="HFK37" s="380"/>
      <c r="HFL37" s="381"/>
      <c r="HFM37" s="381"/>
      <c r="HFN37" s="380"/>
      <c r="HFO37" s="381"/>
      <c r="HFP37" s="381"/>
      <c r="HFQ37" s="380"/>
      <c r="HFR37" s="381"/>
      <c r="HFS37" s="381"/>
      <c r="HFT37" s="380"/>
      <c r="HFU37" s="381"/>
      <c r="HFV37" s="381"/>
      <c r="HFW37" s="380"/>
      <c r="HFX37" s="381"/>
      <c r="HFY37" s="381"/>
      <c r="HFZ37" s="380"/>
      <c r="HGA37" s="381"/>
      <c r="HGB37" s="381"/>
      <c r="HGC37" s="380"/>
      <c r="HGD37" s="381"/>
      <c r="HGE37" s="381"/>
      <c r="HGF37" s="380"/>
      <c r="HGG37" s="381"/>
      <c r="HGH37" s="381"/>
      <c r="HGI37" s="380"/>
      <c r="HGJ37" s="381"/>
      <c r="HGK37" s="381"/>
      <c r="HGL37" s="380"/>
      <c r="HGM37" s="381"/>
      <c r="HGN37" s="381"/>
      <c r="HGO37" s="380"/>
      <c r="HGP37" s="381"/>
      <c r="HGQ37" s="381"/>
      <c r="HGR37" s="380"/>
      <c r="HGS37" s="381"/>
      <c r="HGT37" s="381"/>
      <c r="HGU37" s="380"/>
      <c r="HGV37" s="381"/>
      <c r="HGW37" s="381"/>
      <c r="HGX37" s="380"/>
      <c r="HGY37" s="381"/>
      <c r="HGZ37" s="381"/>
      <c r="HHA37" s="380"/>
      <c r="HHB37" s="381"/>
      <c r="HHC37" s="381"/>
      <c r="HHD37" s="380"/>
      <c r="HHE37" s="381"/>
      <c r="HHF37" s="381"/>
      <c r="HHG37" s="380"/>
      <c r="HHH37" s="381"/>
      <c r="HHI37" s="381"/>
      <c r="HHJ37" s="380"/>
      <c r="HHK37" s="381"/>
      <c r="HHL37" s="381"/>
      <c r="HHM37" s="380"/>
      <c r="HHN37" s="381"/>
      <c r="HHO37" s="381"/>
      <c r="HHP37" s="380"/>
      <c r="HHQ37" s="381"/>
      <c r="HHR37" s="381"/>
      <c r="HHS37" s="380"/>
      <c r="HHT37" s="381"/>
      <c r="HHU37" s="381"/>
      <c r="HHV37" s="380"/>
      <c r="HHW37" s="381"/>
      <c r="HHX37" s="381"/>
      <c r="HHY37" s="380"/>
      <c r="HHZ37" s="381"/>
      <c r="HIA37" s="381"/>
      <c r="HIB37" s="380"/>
      <c r="HIC37" s="381"/>
      <c r="HID37" s="381"/>
      <c r="HIE37" s="380"/>
      <c r="HIF37" s="381"/>
      <c r="HIG37" s="381"/>
      <c r="HIH37" s="380"/>
      <c r="HII37" s="381"/>
      <c r="HIJ37" s="381"/>
      <c r="HIK37" s="380"/>
      <c r="HIL37" s="381"/>
      <c r="HIM37" s="381"/>
      <c r="HIN37" s="380"/>
      <c r="HIO37" s="381"/>
      <c r="HIP37" s="381"/>
      <c r="HIQ37" s="380"/>
      <c r="HIR37" s="381"/>
      <c r="HIS37" s="381"/>
      <c r="HIT37" s="380"/>
      <c r="HIU37" s="381"/>
      <c r="HIV37" s="381"/>
      <c r="HIW37" s="380"/>
      <c r="HIX37" s="381"/>
      <c r="HIY37" s="381"/>
      <c r="HIZ37" s="380"/>
      <c r="HJA37" s="381"/>
      <c r="HJB37" s="381"/>
      <c r="HJC37" s="380"/>
      <c r="HJD37" s="381"/>
      <c r="HJE37" s="381"/>
      <c r="HJF37" s="380"/>
      <c r="HJG37" s="381"/>
      <c r="HJH37" s="381"/>
      <c r="HJI37" s="380"/>
      <c r="HJJ37" s="381"/>
      <c r="HJK37" s="381"/>
      <c r="HJL37" s="380"/>
      <c r="HJM37" s="381"/>
      <c r="HJN37" s="381"/>
      <c r="HJO37" s="380"/>
      <c r="HJP37" s="381"/>
      <c r="HJQ37" s="381"/>
      <c r="HJR37" s="380"/>
      <c r="HJS37" s="381"/>
      <c r="HJT37" s="381"/>
      <c r="HJU37" s="380"/>
      <c r="HJV37" s="381"/>
      <c r="HJW37" s="381"/>
      <c r="HJX37" s="380"/>
      <c r="HJY37" s="381"/>
      <c r="HJZ37" s="381"/>
      <c r="HKA37" s="380"/>
      <c r="HKB37" s="381"/>
      <c r="HKC37" s="381"/>
      <c r="HKD37" s="380"/>
      <c r="HKE37" s="381"/>
      <c r="HKF37" s="381"/>
      <c r="HKG37" s="380"/>
      <c r="HKH37" s="381"/>
      <c r="HKI37" s="381"/>
      <c r="HKJ37" s="380"/>
      <c r="HKK37" s="381"/>
      <c r="HKL37" s="381"/>
      <c r="HKM37" s="380"/>
      <c r="HKN37" s="381"/>
      <c r="HKO37" s="381"/>
      <c r="HKP37" s="380"/>
      <c r="HKQ37" s="381"/>
      <c r="HKR37" s="381"/>
      <c r="HKS37" s="380"/>
      <c r="HKT37" s="381"/>
      <c r="HKU37" s="381"/>
      <c r="HKV37" s="380"/>
      <c r="HKW37" s="381"/>
      <c r="HKX37" s="381"/>
      <c r="HKY37" s="380"/>
      <c r="HKZ37" s="381"/>
      <c r="HLA37" s="381"/>
      <c r="HLB37" s="380"/>
      <c r="HLC37" s="381"/>
      <c r="HLD37" s="381"/>
      <c r="HLE37" s="380"/>
      <c r="HLF37" s="381"/>
      <c r="HLG37" s="381"/>
      <c r="HLH37" s="380"/>
      <c r="HLI37" s="381"/>
      <c r="HLJ37" s="381"/>
      <c r="HLK37" s="380"/>
      <c r="HLL37" s="381"/>
      <c r="HLM37" s="381"/>
      <c r="HLN37" s="380"/>
      <c r="HLO37" s="381"/>
      <c r="HLP37" s="381"/>
      <c r="HLQ37" s="380"/>
      <c r="HLR37" s="381"/>
      <c r="HLS37" s="381"/>
      <c r="HLT37" s="380"/>
      <c r="HLU37" s="381"/>
      <c r="HLV37" s="381"/>
      <c r="HLW37" s="380"/>
      <c r="HLX37" s="381"/>
      <c r="HLY37" s="381"/>
      <c r="HLZ37" s="380"/>
      <c r="HMA37" s="381"/>
      <c r="HMB37" s="381"/>
      <c r="HMC37" s="380"/>
      <c r="HMD37" s="381"/>
      <c r="HME37" s="381"/>
      <c r="HMF37" s="380"/>
      <c r="HMG37" s="381"/>
      <c r="HMH37" s="381"/>
      <c r="HMI37" s="380"/>
      <c r="HMJ37" s="381"/>
      <c r="HMK37" s="381"/>
      <c r="HML37" s="380"/>
      <c r="HMM37" s="381"/>
      <c r="HMN37" s="381"/>
      <c r="HMO37" s="380"/>
      <c r="HMP37" s="381"/>
      <c r="HMQ37" s="381"/>
      <c r="HMR37" s="380"/>
      <c r="HMS37" s="381"/>
      <c r="HMT37" s="381"/>
      <c r="HMU37" s="380"/>
      <c r="HMV37" s="381"/>
      <c r="HMW37" s="381"/>
      <c r="HMX37" s="380"/>
      <c r="HMY37" s="381"/>
      <c r="HMZ37" s="381"/>
      <c r="HNA37" s="380"/>
      <c r="HNB37" s="381"/>
      <c r="HNC37" s="381"/>
      <c r="HND37" s="380"/>
      <c r="HNE37" s="381"/>
      <c r="HNF37" s="381"/>
      <c r="HNG37" s="380"/>
      <c r="HNH37" s="381"/>
      <c r="HNI37" s="381"/>
      <c r="HNJ37" s="380"/>
      <c r="HNK37" s="381"/>
      <c r="HNL37" s="381"/>
      <c r="HNM37" s="380"/>
      <c r="HNN37" s="381"/>
      <c r="HNO37" s="381"/>
      <c r="HNP37" s="380"/>
      <c r="HNQ37" s="381"/>
      <c r="HNR37" s="381"/>
      <c r="HNS37" s="380"/>
      <c r="HNT37" s="381"/>
      <c r="HNU37" s="381"/>
      <c r="HNV37" s="380"/>
      <c r="HNW37" s="381"/>
      <c r="HNX37" s="381"/>
      <c r="HNY37" s="380"/>
      <c r="HNZ37" s="381"/>
      <c r="HOA37" s="381"/>
      <c r="HOB37" s="380"/>
      <c r="HOC37" s="381"/>
      <c r="HOD37" s="381"/>
      <c r="HOE37" s="380"/>
      <c r="HOF37" s="381"/>
      <c r="HOG37" s="381"/>
      <c r="HOH37" s="380"/>
      <c r="HOI37" s="381"/>
      <c r="HOJ37" s="381"/>
      <c r="HOK37" s="380"/>
      <c r="HOL37" s="381"/>
      <c r="HOM37" s="381"/>
      <c r="HON37" s="380"/>
      <c r="HOO37" s="381"/>
      <c r="HOP37" s="381"/>
      <c r="HOQ37" s="380"/>
      <c r="HOR37" s="381"/>
      <c r="HOS37" s="381"/>
      <c r="HOT37" s="380"/>
      <c r="HOU37" s="381"/>
      <c r="HOV37" s="381"/>
      <c r="HOW37" s="380"/>
      <c r="HOX37" s="381"/>
      <c r="HOY37" s="381"/>
      <c r="HOZ37" s="380"/>
      <c r="HPA37" s="381"/>
      <c r="HPB37" s="381"/>
      <c r="HPC37" s="380"/>
      <c r="HPD37" s="381"/>
      <c r="HPE37" s="381"/>
      <c r="HPF37" s="380"/>
      <c r="HPG37" s="381"/>
      <c r="HPH37" s="381"/>
      <c r="HPI37" s="380"/>
      <c r="HPJ37" s="381"/>
      <c r="HPK37" s="381"/>
      <c r="HPL37" s="380"/>
      <c r="HPM37" s="381"/>
      <c r="HPN37" s="381"/>
      <c r="HPO37" s="380"/>
      <c r="HPP37" s="381"/>
      <c r="HPQ37" s="381"/>
      <c r="HPR37" s="380"/>
      <c r="HPS37" s="381"/>
      <c r="HPT37" s="381"/>
      <c r="HPU37" s="380"/>
      <c r="HPV37" s="381"/>
      <c r="HPW37" s="381"/>
      <c r="HPX37" s="380"/>
      <c r="HPY37" s="381"/>
      <c r="HPZ37" s="381"/>
      <c r="HQA37" s="380"/>
      <c r="HQB37" s="381"/>
      <c r="HQC37" s="381"/>
      <c r="HQD37" s="380"/>
      <c r="HQE37" s="381"/>
      <c r="HQF37" s="381"/>
      <c r="HQG37" s="380"/>
      <c r="HQH37" s="381"/>
      <c r="HQI37" s="381"/>
      <c r="HQJ37" s="380"/>
      <c r="HQK37" s="381"/>
      <c r="HQL37" s="381"/>
      <c r="HQM37" s="380"/>
      <c r="HQN37" s="381"/>
      <c r="HQO37" s="381"/>
      <c r="HQP37" s="380"/>
      <c r="HQQ37" s="381"/>
      <c r="HQR37" s="381"/>
      <c r="HQS37" s="380"/>
      <c r="HQT37" s="381"/>
      <c r="HQU37" s="381"/>
      <c r="HQV37" s="380"/>
      <c r="HQW37" s="381"/>
      <c r="HQX37" s="381"/>
      <c r="HQY37" s="380"/>
      <c r="HQZ37" s="381"/>
      <c r="HRA37" s="381"/>
      <c r="HRB37" s="380"/>
      <c r="HRC37" s="381"/>
      <c r="HRD37" s="381"/>
      <c r="HRE37" s="380"/>
      <c r="HRF37" s="381"/>
      <c r="HRG37" s="381"/>
      <c r="HRH37" s="380"/>
      <c r="HRI37" s="381"/>
      <c r="HRJ37" s="381"/>
      <c r="HRK37" s="380"/>
      <c r="HRL37" s="381"/>
      <c r="HRM37" s="381"/>
      <c r="HRN37" s="380"/>
      <c r="HRO37" s="381"/>
      <c r="HRP37" s="381"/>
      <c r="HRQ37" s="380"/>
      <c r="HRR37" s="381"/>
      <c r="HRS37" s="381"/>
      <c r="HRT37" s="380"/>
      <c r="HRU37" s="381"/>
      <c r="HRV37" s="381"/>
      <c r="HRW37" s="380"/>
      <c r="HRX37" s="381"/>
      <c r="HRY37" s="381"/>
      <c r="HRZ37" s="380"/>
      <c r="HSA37" s="381"/>
      <c r="HSB37" s="381"/>
      <c r="HSC37" s="380"/>
      <c r="HSD37" s="381"/>
      <c r="HSE37" s="381"/>
      <c r="HSF37" s="380"/>
      <c r="HSG37" s="381"/>
      <c r="HSH37" s="381"/>
      <c r="HSI37" s="380"/>
      <c r="HSJ37" s="381"/>
      <c r="HSK37" s="381"/>
      <c r="HSL37" s="380"/>
      <c r="HSM37" s="381"/>
      <c r="HSN37" s="381"/>
      <c r="HSO37" s="380"/>
      <c r="HSP37" s="381"/>
      <c r="HSQ37" s="381"/>
      <c r="HSR37" s="380"/>
      <c r="HSS37" s="381"/>
      <c r="HST37" s="381"/>
      <c r="HSU37" s="380"/>
      <c r="HSV37" s="381"/>
      <c r="HSW37" s="381"/>
      <c r="HSX37" s="380"/>
      <c r="HSY37" s="381"/>
      <c r="HSZ37" s="381"/>
      <c r="HTA37" s="380"/>
      <c r="HTB37" s="381"/>
      <c r="HTC37" s="381"/>
      <c r="HTD37" s="380"/>
      <c r="HTE37" s="381"/>
      <c r="HTF37" s="381"/>
      <c r="HTG37" s="380"/>
      <c r="HTH37" s="381"/>
      <c r="HTI37" s="381"/>
      <c r="HTJ37" s="380"/>
      <c r="HTK37" s="381"/>
      <c r="HTL37" s="381"/>
      <c r="HTM37" s="380"/>
      <c r="HTN37" s="381"/>
      <c r="HTO37" s="381"/>
      <c r="HTP37" s="380"/>
      <c r="HTQ37" s="381"/>
      <c r="HTR37" s="381"/>
      <c r="HTS37" s="380"/>
      <c r="HTT37" s="381"/>
      <c r="HTU37" s="381"/>
      <c r="HTV37" s="380"/>
      <c r="HTW37" s="381"/>
      <c r="HTX37" s="381"/>
      <c r="HTY37" s="380"/>
      <c r="HTZ37" s="381"/>
      <c r="HUA37" s="381"/>
      <c r="HUB37" s="380"/>
      <c r="HUC37" s="381"/>
      <c r="HUD37" s="381"/>
      <c r="HUE37" s="380"/>
      <c r="HUF37" s="381"/>
      <c r="HUG37" s="381"/>
      <c r="HUH37" s="380"/>
      <c r="HUI37" s="381"/>
      <c r="HUJ37" s="381"/>
      <c r="HUK37" s="380"/>
      <c r="HUL37" s="381"/>
      <c r="HUM37" s="381"/>
      <c r="HUN37" s="380"/>
      <c r="HUO37" s="381"/>
      <c r="HUP37" s="381"/>
      <c r="HUQ37" s="380"/>
      <c r="HUR37" s="381"/>
      <c r="HUS37" s="381"/>
      <c r="HUT37" s="380"/>
      <c r="HUU37" s="381"/>
      <c r="HUV37" s="381"/>
      <c r="HUW37" s="380"/>
      <c r="HUX37" s="381"/>
      <c r="HUY37" s="381"/>
      <c r="HUZ37" s="380"/>
      <c r="HVA37" s="381"/>
      <c r="HVB37" s="381"/>
      <c r="HVC37" s="380"/>
      <c r="HVD37" s="381"/>
      <c r="HVE37" s="381"/>
      <c r="HVF37" s="380"/>
      <c r="HVG37" s="381"/>
      <c r="HVH37" s="381"/>
      <c r="HVI37" s="380"/>
      <c r="HVJ37" s="381"/>
      <c r="HVK37" s="381"/>
      <c r="HVL37" s="380"/>
      <c r="HVM37" s="381"/>
      <c r="HVN37" s="381"/>
      <c r="HVO37" s="380"/>
      <c r="HVP37" s="381"/>
      <c r="HVQ37" s="381"/>
      <c r="HVR37" s="380"/>
      <c r="HVS37" s="381"/>
      <c r="HVT37" s="381"/>
      <c r="HVU37" s="380"/>
      <c r="HVV37" s="381"/>
      <c r="HVW37" s="381"/>
      <c r="HVX37" s="380"/>
      <c r="HVY37" s="381"/>
      <c r="HVZ37" s="381"/>
      <c r="HWA37" s="380"/>
      <c r="HWB37" s="381"/>
      <c r="HWC37" s="381"/>
      <c r="HWD37" s="380"/>
      <c r="HWE37" s="381"/>
      <c r="HWF37" s="381"/>
      <c r="HWG37" s="380"/>
      <c r="HWH37" s="381"/>
      <c r="HWI37" s="381"/>
      <c r="HWJ37" s="380"/>
      <c r="HWK37" s="381"/>
      <c r="HWL37" s="381"/>
      <c r="HWM37" s="380"/>
      <c r="HWN37" s="381"/>
      <c r="HWO37" s="381"/>
      <c r="HWP37" s="380"/>
      <c r="HWQ37" s="381"/>
      <c r="HWR37" s="381"/>
      <c r="HWS37" s="380"/>
      <c r="HWT37" s="381"/>
      <c r="HWU37" s="381"/>
      <c r="HWV37" s="380"/>
      <c r="HWW37" s="381"/>
      <c r="HWX37" s="381"/>
      <c r="HWY37" s="380"/>
      <c r="HWZ37" s="381"/>
      <c r="HXA37" s="381"/>
      <c r="HXB37" s="380"/>
      <c r="HXC37" s="381"/>
      <c r="HXD37" s="381"/>
      <c r="HXE37" s="380"/>
      <c r="HXF37" s="381"/>
      <c r="HXG37" s="381"/>
      <c r="HXH37" s="380"/>
      <c r="HXI37" s="381"/>
      <c r="HXJ37" s="381"/>
      <c r="HXK37" s="380"/>
      <c r="HXL37" s="381"/>
      <c r="HXM37" s="381"/>
      <c r="HXN37" s="380"/>
      <c r="HXO37" s="381"/>
      <c r="HXP37" s="381"/>
      <c r="HXQ37" s="380"/>
      <c r="HXR37" s="381"/>
      <c r="HXS37" s="381"/>
      <c r="HXT37" s="380"/>
      <c r="HXU37" s="381"/>
      <c r="HXV37" s="381"/>
      <c r="HXW37" s="380"/>
      <c r="HXX37" s="381"/>
      <c r="HXY37" s="381"/>
      <c r="HXZ37" s="380"/>
      <c r="HYA37" s="381"/>
      <c r="HYB37" s="381"/>
      <c r="HYC37" s="380"/>
      <c r="HYD37" s="381"/>
      <c r="HYE37" s="381"/>
      <c r="HYF37" s="380"/>
      <c r="HYG37" s="381"/>
      <c r="HYH37" s="381"/>
      <c r="HYI37" s="380"/>
      <c r="HYJ37" s="381"/>
      <c r="HYK37" s="381"/>
      <c r="HYL37" s="380"/>
      <c r="HYM37" s="381"/>
      <c r="HYN37" s="381"/>
      <c r="HYO37" s="380"/>
      <c r="HYP37" s="381"/>
      <c r="HYQ37" s="381"/>
      <c r="HYR37" s="380"/>
      <c r="HYS37" s="381"/>
      <c r="HYT37" s="381"/>
      <c r="HYU37" s="380"/>
      <c r="HYV37" s="381"/>
      <c r="HYW37" s="381"/>
      <c r="HYX37" s="380"/>
      <c r="HYY37" s="381"/>
      <c r="HYZ37" s="381"/>
      <c r="HZA37" s="380"/>
      <c r="HZB37" s="381"/>
      <c r="HZC37" s="381"/>
      <c r="HZD37" s="380"/>
      <c r="HZE37" s="381"/>
      <c r="HZF37" s="381"/>
      <c r="HZG37" s="380"/>
      <c r="HZH37" s="381"/>
      <c r="HZI37" s="381"/>
      <c r="HZJ37" s="380"/>
      <c r="HZK37" s="381"/>
      <c r="HZL37" s="381"/>
      <c r="HZM37" s="380"/>
      <c r="HZN37" s="381"/>
      <c r="HZO37" s="381"/>
      <c r="HZP37" s="380"/>
      <c r="HZQ37" s="381"/>
      <c r="HZR37" s="381"/>
      <c r="HZS37" s="380"/>
      <c r="HZT37" s="381"/>
      <c r="HZU37" s="381"/>
      <c r="HZV37" s="380"/>
      <c r="HZW37" s="381"/>
      <c r="HZX37" s="381"/>
      <c r="HZY37" s="380"/>
      <c r="HZZ37" s="381"/>
      <c r="IAA37" s="381"/>
      <c r="IAB37" s="380"/>
      <c r="IAC37" s="381"/>
      <c r="IAD37" s="381"/>
      <c r="IAE37" s="380"/>
      <c r="IAF37" s="381"/>
      <c r="IAG37" s="381"/>
      <c r="IAH37" s="380"/>
      <c r="IAI37" s="381"/>
      <c r="IAJ37" s="381"/>
      <c r="IAK37" s="380"/>
      <c r="IAL37" s="381"/>
      <c r="IAM37" s="381"/>
      <c r="IAN37" s="380"/>
      <c r="IAO37" s="381"/>
      <c r="IAP37" s="381"/>
      <c r="IAQ37" s="380"/>
      <c r="IAR37" s="381"/>
      <c r="IAS37" s="381"/>
      <c r="IAT37" s="380"/>
      <c r="IAU37" s="381"/>
      <c r="IAV37" s="381"/>
      <c r="IAW37" s="380"/>
      <c r="IAX37" s="381"/>
      <c r="IAY37" s="381"/>
      <c r="IAZ37" s="380"/>
      <c r="IBA37" s="381"/>
      <c r="IBB37" s="381"/>
      <c r="IBC37" s="380"/>
      <c r="IBD37" s="381"/>
      <c r="IBE37" s="381"/>
      <c r="IBF37" s="380"/>
      <c r="IBG37" s="381"/>
      <c r="IBH37" s="381"/>
      <c r="IBI37" s="380"/>
      <c r="IBJ37" s="381"/>
      <c r="IBK37" s="381"/>
      <c r="IBL37" s="380"/>
      <c r="IBM37" s="381"/>
      <c r="IBN37" s="381"/>
      <c r="IBO37" s="380"/>
      <c r="IBP37" s="381"/>
      <c r="IBQ37" s="381"/>
      <c r="IBR37" s="380"/>
      <c r="IBS37" s="381"/>
      <c r="IBT37" s="381"/>
      <c r="IBU37" s="380"/>
      <c r="IBV37" s="381"/>
      <c r="IBW37" s="381"/>
      <c r="IBX37" s="380"/>
      <c r="IBY37" s="381"/>
      <c r="IBZ37" s="381"/>
      <c r="ICA37" s="380"/>
      <c r="ICB37" s="381"/>
      <c r="ICC37" s="381"/>
      <c r="ICD37" s="380"/>
      <c r="ICE37" s="381"/>
      <c r="ICF37" s="381"/>
      <c r="ICG37" s="380"/>
      <c r="ICH37" s="381"/>
      <c r="ICI37" s="381"/>
      <c r="ICJ37" s="380"/>
      <c r="ICK37" s="381"/>
      <c r="ICL37" s="381"/>
      <c r="ICM37" s="380"/>
      <c r="ICN37" s="381"/>
      <c r="ICO37" s="381"/>
      <c r="ICP37" s="380"/>
      <c r="ICQ37" s="381"/>
      <c r="ICR37" s="381"/>
      <c r="ICS37" s="380"/>
      <c r="ICT37" s="381"/>
      <c r="ICU37" s="381"/>
      <c r="ICV37" s="380"/>
      <c r="ICW37" s="381"/>
      <c r="ICX37" s="381"/>
      <c r="ICY37" s="380"/>
      <c r="ICZ37" s="381"/>
      <c r="IDA37" s="381"/>
      <c r="IDB37" s="380"/>
      <c r="IDC37" s="381"/>
      <c r="IDD37" s="381"/>
      <c r="IDE37" s="380"/>
      <c r="IDF37" s="381"/>
      <c r="IDG37" s="381"/>
      <c r="IDH37" s="380"/>
      <c r="IDI37" s="381"/>
      <c r="IDJ37" s="381"/>
      <c r="IDK37" s="380"/>
      <c r="IDL37" s="381"/>
      <c r="IDM37" s="381"/>
      <c r="IDN37" s="380"/>
      <c r="IDO37" s="381"/>
      <c r="IDP37" s="381"/>
      <c r="IDQ37" s="380"/>
      <c r="IDR37" s="381"/>
      <c r="IDS37" s="381"/>
      <c r="IDT37" s="380"/>
      <c r="IDU37" s="381"/>
      <c r="IDV37" s="381"/>
      <c r="IDW37" s="380"/>
      <c r="IDX37" s="381"/>
      <c r="IDY37" s="381"/>
      <c r="IDZ37" s="380"/>
      <c r="IEA37" s="381"/>
      <c r="IEB37" s="381"/>
      <c r="IEC37" s="380"/>
      <c r="IED37" s="381"/>
      <c r="IEE37" s="381"/>
      <c r="IEF37" s="380"/>
      <c r="IEG37" s="381"/>
      <c r="IEH37" s="381"/>
      <c r="IEI37" s="380"/>
      <c r="IEJ37" s="381"/>
      <c r="IEK37" s="381"/>
      <c r="IEL37" s="380"/>
      <c r="IEM37" s="381"/>
      <c r="IEN37" s="381"/>
      <c r="IEO37" s="380"/>
      <c r="IEP37" s="381"/>
      <c r="IEQ37" s="381"/>
      <c r="IER37" s="380"/>
      <c r="IES37" s="381"/>
      <c r="IET37" s="381"/>
      <c r="IEU37" s="380"/>
      <c r="IEV37" s="381"/>
      <c r="IEW37" s="381"/>
      <c r="IEX37" s="380"/>
      <c r="IEY37" s="381"/>
      <c r="IEZ37" s="381"/>
      <c r="IFA37" s="380"/>
      <c r="IFB37" s="381"/>
      <c r="IFC37" s="381"/>
      <c r="IFD37" s="380"/>
      <c r="IFE37" s="381"/>
      <c r="IFF37" s="381"/>
      <c r="IFG37" s="380"/>
      <c r="IFH37" s="381"/>
      <c r="IFI37" s="381"/>
      <c r="IFJ37" s="380"/>
      <c r="IFK37" s="381"/>
      <c r="IFL37" s="381"/>
      <c r="IFM37" s="380"/>
      <c r="IFN37" s="381"/>
      <c r="IFO37" s="381"/>
      <c r="IFP37" s="380"/>
      <c r="IFQ37" s="381"/>
      <c r="IFR37" s="381"/>
      <c r="IFS37" s="380"/>
      <c r="IFT37" s="381"/>
      <c r="IFU37" s="381"/>
      <c r="IFV37" s="380"/>
      <c r="IFW37" s="381"/>
      <c r="IFX37" s="381"/>
      <c r="IFY37" s="380"/>
      <c r="IFZ37" s="381"/>
      <c r="IGA37" s="381"/>
      <c r="IGB37" s="380"/>
      <c r="IGC37" s="381"/>
      <c r="IGD37" s="381"/>
      <c r="IGE37" s="380"/>
      <c r="IGF37" s="381"/>
      <c r="IGG37" s="381"/>
      <c r="IGH37" s="380"/>
      <c r="IGI37" s="381"/>
      <c r="IGJ37" s="381"/>
      <c r="IGK37" s="380"/>
      <c r="IGL37" s="381"/>
      <c r="IGM37" s="381"/>
      <c r="IGN37" s="380"/>
      <c r="IGO37" s="381"/>
      <c r="IGP37" s="381"/>
      <c r="IGQ37" s="380"/>
      <c r="IGR37" s="381"/>
      <c r="IGS37" s="381"/>
      <c r="IGT37" s="380"/>
      <c r="IGU37" s="381"/>
      <c r="IGV37" s="381"/>
      <c r="IGW37" s="380"/>
      <c r="IGX37" s="381"/>
      <c r="IGY37" s="381"/>
      <c r="IGZ37" s="380"/>
      <c r="IHA37" s="381"/>
      <c r="IHB37" s="381"/>
      <c r="IHC37" s="380"/>
      <c r="IHD37" s="381"/>
      <c r="IHE37" s="381"/>
      <c r="IHF37" s="380"/>
      <c r="IHG37" s="381"/>
      <c r="IHH37" s="381"/>
      <c r="IHI37" s="380"/>
      <c r="IHJ37" s="381"/>
      <c r="IHK37" s="381"/>
      <c r="IHL37" s="380"/>
      <c r="IHM37" s="381"/>
      <c r="IHN37" s="381"/>
      <c r="IHO37" s="380"/>
      <c r="IHP37" s="381"/>
      <c r="IHQ37" s="381"/>
      <c r="IHR37" s="380"/>
      <c r="IHS37" s="381"/>
      <c r="IHT37" s="381"/>
      <c r="IHU37" s="380"/>
      <c r="IHV37" s="381"/>
      <c r="IHW37" s="381"/>
      <c r="IHX37" s="380"/>
      <c r="IHY37" s="381"/>
      <c r="IHZ37" s="381"/>
      <c r="IIA37" s="380"/>
      <c r="IIB37" s="381"/>
      <c r="IIC37" s="381"/>
      <c r="IID37" s="380"/>
      <c r="IIE37" s="381"/>
      <c r="IIF37" s="381"/>
      <c r="IIG37" s="380"/>
      <c r="IIH37" s="381"/>
      <c r="III37" s="381"/>
      <c r="IIJ37" s="380"/>
      <c r="IIK37" s="381"/>
      <c r="IIL37" s="381"/>
      <c r="IIM37" s="380"/>
      <c r="IIN37" s="381"/>
      <c r="IIO37" s="381"/>
      <c r="IIP37" s="380"/>
      <c r="IIQ37" s="381"/>
      <c r="IIR37" s="381"/>
      <c r="IIS37" s="380"/>
      <c r="IIT37" s="381"/>
      <c r="IIU37" s="381"/>
      <c r="IIV37" s="380"/>
      <c r="IIW37" s="381"/>
      <c r="IIX37" s="381"/>
      <c r="IIY37" s="380"/>
      <c r="IIZ37" s="381"/>
      <c r="IJA37" s="381"/>
      <c r="IJB37" s="380"/>
      <c r="IJC37" s="381"/>
      <c r="IJD37" s="381"/>
      <c r="IJE37" s="380"/>
      <c r="IJF37" s="381"/>
      <c r="IJG37" s="381"/>
      <c r="IJH37" s="380"/>
      <c r="IJI37" s="381"/>
      <c r="IJJ37" s="381"/>
      <c r="IJK37" s="380"/>
      <c r="IJL37" s="381"/>
      <c r="IJM37" s="381"/>
      <c r="IJN37" s="380"/>
      <c r="IJO37" s="381"/>
      <c r="IJP37" s="381"/>
      <c r="IJQ37" s="380"/>
      <c r="IJR37" s="381"/>
      <c r="IJS37" s="381"/>
      <c r="IJT37" s="380"/>
      <c r="IJU37" s="381"/>
      <c r="IJV37" s="381"/>
      <c r="IJW37" s="380"/>
      <c r="IJX37" s="381"/>
      <c r="IJY37" s="381"/>
      <c r="IJZ37" s="380"/>
      <c r="IKA37" s="381"/>
      <c r="IKB37" s="381"/>
      <c r="IKC37" s="380"/>
      <c r="IKD37" s="381"/>
      <c r="IKE37" s="381"/>
      <c r="IKF37" s="380"/>
      <c r="IKG37" s="381"/>
      <c r="IKH37" s="381"/>
      <c r="IKI37" s="380"/>
      <c r="IKJ37" s="381"/>
      <c r="IKK37" s="381"/>
      <c r="IKL37" s="380"/>
      <c r="IKM37" s="381"/>
      <c r="IKN37" s="381"/>
      <c r="IKO37" s="380"/>
      <c r="IKP37" s="381"/>
      <c r="IKQ37" s="381"/>
      <c r="IKR37" s="380"/>
      <c r="IKS37" s="381"/>
      <c r="IKT37" s="381"/>
      <c r="IKU37" s="380"/>
      <c r="IKV37" s="381"/>
      <c r="IKW37" s="381"/>
      <c r="IKX37" s="380"/>
      <c r="IKY37" s="381"/>
      <c r="IKZ37" s="381"/>
      <c r="ILA37" s="380"/>
      <c r="ILB37" s="381"/>
      <c r="ILC37" s="381"/>
      <c r="ILD37" s="380"/>
      <c r="ILE37" s="381"/>
      <c r="ILF37" s="381"/>
      <c r="ILG37" s="380"/>
      <c r="ILH37" s="381"/>
      <c r="ILI37" s="381"/>
      <c r="ILJ37" s="380"/>
      <c r="ILK37" s="381"/>
      <c r="ILL37" s="381"/>
      <c r="ILM37" s="380"/>
      <c r="ILN37" s="381"/>
      <c r="ILO37" s="381"/>
      <c r="ILP37" s="380"/>
      <c r="ILQ37" s="381"/>
      <c r="ILR37" s="381"/>
      <c r="ILS37" s="380"/>
      <c r="ILT37" s="381"/>
      <c r="ILU37" s="381"/>
      <c r="ILV37" s="380"/>
      <c r="ILW37" s="381"/>
      <c r="ILX37" s="381"/>
      <c r="ILY37" s="380"/>
      <c r="ILZ37" s="381"/>
      <c r="IMA37" s="381"/>
      <c r="IMB37" s="380"/>
      <c r="IMC37" s="381"/>
      <c r="IMD37" s="381"/>
      <c r="IME37" s="380"/>
      <c r="IMF37" s="381"/>
      <c r="IMG37" s="381"/>
      <c r="IMH37" s="380"/>
      <c r="IMI37" s="381"/>
      <c r="IMJ37" s="381"/>
      <c r="IMK37" s="380"/>
      <c r="IML37" s="381"/>
      <c r="IMM37" s="381"/>
      <c r="IMN37" s="380"/>
      <c r="IMO37" s="381"/>
      <c r="IMP37" s="381"/>
      <c r="IMQ37" s="380"/>
      <c r="IMR37" s="381"/>
      <c r="IMS37" s="381"/>
      <c r="IMT37" s="380"/>
      <c r="IMU37" s="381"/>
      <c r="IMV37" s="381"/>
      <c r="IMW37" s="380"/>
      <c r="IMX37" s="381"/>
      <c r="IMY37" s="381"/>
      <c r="IMZ37" s="380"/>
      <c r="INA37" s="381"/>
      <c r="INB37" s="381"/>
      <c r="INC37" s="380"/>
      <c r="IND37" s="381"/>
      <c r="INE37" s="381"/>
      <c r="INF37" s="380"/>
      <c r="ING37" s="381"/>
      <c r="INH37" s="381"/>
      <c r="INI37" s="380"/>
      <c r="INJ37" s="381"/>
      <c r="INK37" s="381"/>
      <c r="INL37" s="380"/>
      <c r="INM37" s="381"/>
      <c r="INN37" s="381"/>
      <c r="INO37" s="380"/>
      <c r="INP37" s="381"/>
      <c r="INQ37" s="381"/>
      <c r="INR37" s="380"/>
      <c r="INS37" s="381"/>
      <c r="INT37" s="381"/>
      <c r="INU37" s="380"/>
      <c r="INV37" s="381"/>
      <c r="INW37" s="381"/>
      <c r="INX37" s="380"/>
      <c r="INY37" s="381"/>
      <c r="INZ37" s="381"/>
      <c r="IOA37" s="380"/>
      <c r="IOB37" s="381"/>
      <c r="IOC37" s="381"/>
      <c r="IOD37" s="380"/>
      <c r="IOE37" s="381"/>
      <c r="IOF37" s="381"/>
      <c r="IOG37" s="380"/>
      <c r="IOH37" s="381"/>
      <c r="IOI37" s="381"/>
      <c r="IOJ37" s="380"/>
      <c r="IOK37" s="381"/>
      <c r="IOL37" s="381"/>
      <c r="IOM37" s="380"/>
      <c r="ION37" s="381"/>
      <c r="IOO37" s="381"/>
      <c r="IOP37" s="380"/>
      <c r="IOQ37" s="381"/>
      <c r="IOR37" s="381"/>
      <c r="IOS37" s="380"/>
      <c r="IOT37" s="381"/>
      <c r="IOU37" s="381"/>
      <c r="IOV37" s="380"/>
      <c r="IOW37" s="381"/>
      <c r="IOX37" s="381"/>
      <c r="IOY37" s="380"/>
      <c r="IOZ37" s="381"/>
      <c r="IPA37" s="381"/>
      <c r="IPB37" s="380"/>
      <c r="IPC37" s="381"/>
      <c r="IPD37" s="381"/>
      <c r="IPE37" s="380"/>
      <c r="IPF37" s="381"/>
      <c r="IPG37" s="381"/>
      <c r="IPH37" s="380"/>
      <c r="IPI37" s="381"/>
      <c r="IPJ37" s="381"/>
      <c r="IPK37" s="380"/>
      <c r="IPL37" s="381"/>
      <c r="IPM37" s="381"/>
      <c r="IPN37" s="380"/>
      <c r="IPO37" s="381"/>
      <c r="IPP37" s="381"/>
      <c r="IPQ37" s="380"/>
      <c r="IPR37" s="381"/>
      <c r="IPS37" s="381"/>
      <c r="IPT37" s="380"/>
      <c r="IPU37" s="381"/>
      <c r="IPV37" s="381"/>
      <c r="IPW37" s="380"/>
      <c r="IPX37" s="381"/>
      <c r="IPY37" s="381"/>
      <c r="IPZ37" s="380"/>
      <c r="IQA37" s="381"/>
      <c r="IQB37" s="381"/>
      <c r="IQC37" s="380"/>
      <c r="IQD37" s="381"/>
      <c r="IQE37" s="381"/>
      <c r="IQF37" s="380"/>
      <c r="IQG37" s="381"/>
      <c r="IQH37" s="381"/>
      <c r="IQI37" s="380"/>
      <c r="IQJ37" s="381"/>
      <c r="IQK37" s="381"/>
      <c r="IQL37" s="380"/>
      <c r="IQM37" s="381"/>
      <c r="IQN37" s="381"/>
      <c r="IQO37" s="380"/>
      <c r="IQP37" s="381"/>
      <c r="IQQ37" s="381"/>
      <c r="IQR37" s="380"/>
      <c r="IQS37" s="381"/>
      <c r="IQT37" s="381"/>
      <c r="IQU37" s="380"/>
      <c r="IQV37" s="381"/>
      <c r="IQW37" s="381"/>
      <c r="IQX37" s="380"/>
      <c r="IQY37" s="381"/>
      <c r="IQZ37" s="381"/>
      <c r="IRA37" s="380"/>
      <c r="IRB37" s="381"/>
      <c r="IRC37" s="381"/>
      <c r="IRD37" s="380"/>
      <c r="IRE37" s="381"/>
      <c r="IRF37" s="381"/>
      <c r="IRG37" s="380"/>
      <c r="IRH37" s="381"/>
      <c r="IRI37" s="381"/>
      <c r="IRJ37" s="380"/>
      <c r="IRK37" s="381"/>
      <c r="IRL37" s="381"/>
      <c r="IRM37" s="380"/>
      <c r="IRN37" s="381"/>
      <c r="IRO37" s="381"/>
      <c r="IRP37" s="380"/>
      <c r="IRQ37" s="381"/>
      <c r="IRR37" s="381"/>
      <c r="IRS37" s="380"/>
      <c r="IRT37" s="381"/>
      <c r="IRU37" s="381"/>
      <c r="IRV37" s="380"/>
      <c r="IRW37" s="381"/>
      <c r="IRX37" s="381"/>
      <c r="IRY37" s="380"/>
      <c r="IRZ37" s="381"/>
      <c r="ISA37" s="381"/>
      <c r="ISB37" s="380"/>
      <c r="ISC37" s="381"/>
      <c r="ISD37" s="381"/>
      <c r="ISE37" s="380"/>
      <c r="ISF37" s="381"/>
      <c r="ISG37" s="381"/>
      <c r="ISH37" s="380"/>
      <c r="ISI37" s="381"/>
      <c r="ISJ37" s="381"/>
      <c r="ISK37" s="380"/>
      <c r="ISL37" s="381"/>
      <c r="ISM37" s="381"/>
      <c r="ISN37" s="380"/>
      <c r="ISO37" s="381"/>
      <c r="ISP37" s="381"/>
      <c r="ISQ37" s="380"/>
      <c r="ISR37" s="381"/>
      <c r="ISS37" s="381"/>
      <c r="IST37" s="380"/>
      <c r="ISU37" s="381"/>
      <c r="ISV37" s="381"/>
      <c r="ISW37" s="380"/>
      <c r="ISX37" s="381"/>
      <c r="ISY37" s="381"/>
      <c r="ISZ37" s="380"/>
      <c r="ITA37" s="381"/>
      <c r="ITB37" s="381"/>
      <c r="ITC37" s="380"/>
      <c r="ITD37" s="381"/>
      <c r="ITE37" s="381"/>
      <c r="ITF37" s="380"/>
      <c r="ITG37" s="381"/>
      <c r="ITH37" s="381"/>
      <c r="ITI37" s="380"/>
      <c r="ITJ37" s="381"/>
      <c r="ITK37" s="381"/>
      <c r="ITL37" s="380"/>
      <c r="ITM37" s="381"/>
      <c r="ITN37" s="381"/>
      <c r="ITO37" s="380"/>
      <c r="ITP37" s="381"/>
      <c r="ITQ37" s="381"/>
      <c r="ITR37" s="380"/>
      <c r="ITS37" s="381"/>
      <c r="ITT37" s="381"/>
      <c r="ITU37" s="380"/>
      <c r="ITV37" s="381"/>
      <c r="ITW37" s="381"/>
      <c r="ITX37" s="380"/>
      <c r="ITY37" s="381"/>
      <c r="ITZ37" s="381"/>
      <c r="IUA37" s="380"/>
      <c r="IUB37" s="381"/>
      <c r="IUC37" s="381"/>
      <c r="IUD37" s="380"/>
      <c r="IUE37" s="381"/>
      <c r="IUF37" s="381"/>
      <c r="IUG37" s="380"/>
      <c r="IUH37" s="381"/>
      <c r="IUI37" s="381"/>
      <c r="IUJ37" s="380"/>
      <c r="IUK37" s="381"/>
      <c r="IUL37" s="381"/>
      <c r="IUM37" s="380"/>
      <c r="IUN37" s="381"/>
      <c r="IUO37" s="381"/>
      <c r="IUP37" s="380"/>
      <c r="IUQ37" s="381"/>
      <c r="IUR37" s="381"/>
      <c r="IUS37" s="380"/>
      <c r="IUT37" s="381"/>
      <c r="IUU37" s="381"/>
      <c r="IUV37" s="380"/>
      <c r="IUW37" s="381"/>
      <c r="IUX37" s="381"/>
      <c r="IUY37" s="380"/>
      <c r="IUZ37" s="381"/>
      <c r="IVA37" s="381"/>
      <c r="IVB37" s="380"/>
      <c r="IVC37" s="381"/>
      <c r="IVD37" s="381"/>
      <c r="IVE37" s="380"/>
      <c r="IVF37" s="381"/>
      <c r="IVG37" s="381"/>
      <c r="IVH37" s="380"/>
      <c r="IVI37" s="381"/>
      <c r="IVJ37" s="381"/>
      <c r="IVK37" s="380"/>
      <c r="IVL37" s="381"/>
      <c r="IVM37" s="381"/>
      <c r="IVN37" s="380"/>
      <c r="IVO37" s="381"/>
      <c r="IVP37" s="381"/>
      <c r="IVQ37" s="380"/>
      <c r="IVR37" s="381"/>
      <c r="IVS37" s="381"/>
      <c r="IVT37" s="380"/>
      <c r="IVU37" s="381"/>
      <c r="IVV37" s="381"/>
      <c r="IVW37" s="380"/>
      <c r="IVX37" s="381"/>
      <c r="IVY37" s="381"/>
      <c r="IVZ37" s="380"/>
      <c r="IWA37" s="381"/>
      <c r="IWB37" s="381"/>
      <c r="IWC37" s="380"/>
      <c r="IWD37" s="381"/>
      <c r="IWE37" s="381"/>
      <c r="IWF37" s="380"/>
      <c r="IWG37" s="381"/>
      <c r="IWH37" s="381"/>
      <c r="IWI37" s="380"/>
      <c r="IWJ37" s="381"/>
      <c r="IWK37" s="381"/>
      <c r="IWL37" s="380"/>
      <c r="IWM37" s="381"/>
      <c r="IWN37" s="381"/>
      <c r="IWO37" s="380"/>
      <c r="IWP37" s="381"/>
      <c r="IWQ37" s="381"/>
      <c r="IWR37" s="380"/>
      <c r="IWS37" s="381"/>
      <c r="IWT37" s="381"/>
      <c r="IWU37" s="380"/>
      <c r="IWV37" s="381"/>
      <c r="IWW37" s="381"/>
      <c r="IWX37" s="380"/>
      <c r="IWY37" s="381"/>
      <c r="IWZ37" s="381"/>
      <c r="IXA37" s="380"/>
      <c r="IXB37" s="381"/>
      <c r="IXC37" s="381"/>
      <c r="IXD37" s="380"/>
      <c r="IXE37" s="381"/>
      <c r="IXF37" s="381"/>
      <c r="IXG37" s="380"/>
      <c r="IXH37" s="381"/>
      <c r="IXI37" s="381"/>
      <c r="IXJ37" s="380"/>
      <c r="IXK37" s="381"/>
      <c r="IXL37" s="381"/>
      <c r="IXM37" s="380"/>
      <c r="IXN37" s="381"/>
      <c r="IXO37" s="381"/>
      <c r="IXP37" s="380"/>
      <c r="IXQ37" s="381"/>
      <c r="IXR37" s="381"/>
      <c r="IXS37" s="380"/>
      <c r="IXT37" s="381"/>
      <c r="IXU37" s="381"/>
      <c r="IXV37" s="380"/>
      <c r="IXW37" s="381"/>
      <c r="IXX37" s="381"/>
      <c r="IXY37" s="380"/>
      <c r="IXZ37" s="381"/>
      <c r="IYA37" s="381"/>
      <c r="IYB37" s="380"/>
      <c r="IYC37" s="381"/>
      <c r="IYD37" s="381"/>
      <c r="IYE37" s="380"/>
      <c r="IYF37" s="381"/>
      <c r="IYG37" s="381"/>
      <c r="IYH37" s="380"/>
      <c r="IYI37" s="381"/>
      <c r="IYJ37" s="381"/>
      <c r="IYK37" s="380"/>
      <c r="IYL37" s="381"/>
      <c r="IYM37" s="381"/>
      <c r="IYN37" s="380"/>
      <c r="IYO37" s="381"/>
      <c r="IYP37" s="381"/>
      <c r="IYQ37" s="380"/>
      <c r="IYR37" s="381"/>
      <c r="IYS37" s="381"/>
      <c r="IYT37" s="380"/>
      <c r="IYU37" s="381"/>
      <c r="IYV37" s="381"/>
      <c r="IYW37" s="380"/>
      <c r="IYX37" s="381"/>
      <c r="IYY37" s="381"/>
      <c r="IYZ37" s="380"/>
      <c r="IZA37" s="381"/>
      <c r="IZB37" s="381"/>
      <c r="IZC37" s="380"/>
      <c r="IZD37" s="381"/>
      <c r="IZE37" s="381"/>
      <c r="IZF37" s="380"/>
      <c r="IZG37" s="381"/>
      <c r="IZH37" s="381"/>
      <c r="IZI37" s="380"/>
      <c r="IZJ37" s="381"/>
      <c r="IZK37" s="381"/>
      <c r="IZL37" s="380"/>
      <c r="IZM37" s="381"/>
      <c r="IZN37" s="381"/>
      <c r="IZO37" s="380"/>
      <c r="IZP37" s="381"/>
      <c r="IZQ37" s="381"/>
      <c r="IZR37" s="380"/>
      <c r="IZS37" s="381"/>
      <c r="IZT37" s="381"/>
      <c r="IZU37" s="380"/>
      <c r="IZV37" s="381"/>
      <c r="IZW37" s="381"/>
      <c r="IZX37" s="380"/>
      <c r="IZY37" s="381"/>
      <c r="IZZ37" s="381"/>
      <c r="JAA37" s="380"/>
      <c r="JAB37" s="381"/>
      <c r="JAC37" s="381"/>
      <c r="JAD37" s="380"/>
      <c r="JAE37" s="381"/>
      <c r="JAF37" s="381"/>
      <c r="JAG37" s="380"/>
      <c r="JAH37" s="381"/>
      <c r="JAI37" s="381"/>
      <c r="JAJ37" s="380"/>
      <c r="JAK37" s="381"/>
      <c r="JAL37" s="381"/>
      <c r="JAM37" s="380"/>
      <c r="JAN37" s="381"/>
      <c r="JAO37" s="381"/>
      <c r="JAP37" s="380"/>
      <c r="JAQ37" s="381"/>
      <c r="JAR37" s="381"/>
      <c r="JAS37" s="380"/>
      <c r="JAT37" s="381"/>
      <c r="JAU37" s="381"/>
      <c r="JAV37" s="380"/>
      <c r="JAW37" s="381"/>
      <c r="JAX37" s="381"/>
      <c r="JAY37" s="380"/>
      <c r="JAZ37" s="381"/>
      <c r="JBA37" s="381"/>
      <c r="JBB37" s="380"/>
      <c r="JBC37" s="381"/>
      <c r="JBD37" s="381"/>
      <c r="JBE37" s="380"/>
      <c r="JBF37" s="381"/>
      <c r="JBG37" s="381"/>
      <c r="JBH37" s="380"/>
      <c r="JBI37" s="381"/>
      <c r="JBJ37" s="381"/>
      <c r="JBK37" s="380"/>
      <c r="JBL37" s="381"/>
      <c r="JBM37" s="381"/>
      <c r="JBN37" s="380"/>
      <c r="JBO37" s="381"/>
      <c r="JBP37" s="381"/>
      <c r="JBQ37" s="380"/>
      <c r="JBR37" s="381"/>
      <c r="JBS37" s="381"/>
      <c r="JBT37" s="380"/>
      <c r="JBU37" s="381"/>
      <c r="JBV37" s="381"/>
      <c r="JBW37" s="380"/>
      <c r="JBX37" s="381"/>
      <c r="JBY37" s="381"/>
      <c r="JBZ37" s="380"/>
      <c r="JCA37" s="381"/>
      <c r="JCB37" s="381"/>
      <c r="JCC37" s="380"/>
      <c r="JCD37" s="381"/>
      <c r="JCE37" s="381"/>
      <c r="JCF37" s="380"/>
      <c r="JCG37" s="381"/>
      <c r="JCH37" s="381"/>
      <c r="JCI37" s="380"/>
      <c r="JCJ37" s="381"/>
      <c r="JCK37" s="381"/>
      <c r="JCL37" s="380"/>
      <c r="JCM37" s="381"/>
      <c r="JCN37" s="381"/>
      <c r="JCO37" s="380"/>
      <c r="JCP37" s="381"/>
      <c r="JCQ37" s="381"/>
      <c r="JCR37" s="380"/>
      <c r="JCS37" s="381"/>
      <c r="JCT37" s="381"/>
      <c r="JCU37" s="380"/>
      <c r="JCV37" s="381"/>
      <c r="JCW37" s="381"/>
      <c r="JCX37" s="380"/>
      <c r="JCY37" s="381"/>
      <c r="JCZ37" s="381"/>
      <c r="JDA37" s="380"/>
      <c r="JDB37" s="381"/>
      <c r="JDC37" s="381"/>
      <c r="JDD37" s="380"/>
      <c r="JDE37" s="381"/>
      <c r="JDF37" s="381"/>
      <c r="JDG37" s="380"/>
      <c r="JDH37" s="381"/>
      <c r="JDI37" s="381"/>
      <c r="JDJ37" s="380"/>
      <c r="JDK37" s="381"/>
      <c r="JDL37" s="381"/>
      <c r="JDM37" s="380"/>
      <c r="JDN37" s="381"/>
      <c r="JDO37" s="381"/>
      <c r="JDP37" s="380"/>
      <c r="JDQ37" s="381"/>
      <c r="JDR37" s="381"/>
      <c r="JDS37" s="380"/>
      <c r="JDT37" s="381"/>
      <c r="JDU37" s="381"/>
      <c r="JDV37" s="380"/>
      <c r="JDW37" s="381"/>
      <c r="JDX37" s="381"/>
      <c r="JDY37" s="380"/>
      <c r="JDZ37" s="381"/>
      <c r="JEA37" s="381"/>
      <c r="JEB37" s="380"/>
      <c r="JEC37" s="381"/>
      <c r="JED37" s="381"/>
      <c r="JEE37" s="380"/>
      <c r="JEF37" s="381"/>
      <c r="JEG37" s="381"/>
      <c r="JEH37" s="380"/>
      <c r="JEI37" s="381"/>
      <c r="JEJ37" s="381"/>
      <c r="JEK37" s="380"/>
      <c r="JEL37" s="381"/>
      <c r="JEM37" s="381"/>
      <c r="JEN37" s="380"/>
      <c r="JEO37" s="381"/>
      <c r="JEP37" s="381"/>
      <c r="JEQ37" s="380"/>
      <c r="JER37" s="381"/>
      <c r="JES37" s="381"/>
      <c r="JET37" s="380"/>
      <c r="JEU37" s="381"/>
      <c r="JEV37" s="381"/>
      <c r="JEW37" s="380"/>
      <c r="JEX37" s="381"/>
      <c r="JEY37" s="381"/>
      <c r="JEZ37" s="380"/>
      <c r="JFA37" s="381"/>
      <c r="JFB37" s="381"/>
      <c r="JFC37" s="380"/>
      <c r="JFD37" s="381"/>
      <c r="JFE37" s="381"/>
      <c r="JFF37" s="380"/>
      <c r="JFG37" s="381"/>
      <c r="JFH37" s="381"/>
      <c r="JFI37" s="380"/>
      <c r="JFJ37" s="381"/>
      <c r="JFK37" s="381"/>
      <c r="JFL37" s="380"/>
      <c r="JFM37" s="381"/>
      <c r="JFN37" s="381"/>
      <c r="JFO37" s="380"/>
      <c r="JFP37" s="381"/>
      <c r="JFQ37" s="381"/>
      <c r="JFR37" s="380"/>
      <c r="JFS37" s="381"/>
      <c r="JFT37" s="381"/>
      <c r="JFU37" s="380"/>
      <c r="JFV37" s="381"/>
      <c r="JFW37" s="381"/>
      <c r="JFX37" s="380"/>
      <c r="JFY37" s="381"/>
      <c r="JFZ37" s="381"/>
      <c r="JGA37" s="380"/>
      <c r="JGB37" s="381"/>
      <c r="JGC37" s="381"/>
      <c r="JGD37" s="380"/>
      <c r="JGE37" s="381"/>
      <c r="JGF37" s="381"/>
      <c r="JGG37" s="380"/>
      <c r="JGH37" s="381"/>
      <c r="JGI37" s="381"/>
      <c r="JGJ37" s="380"/>
      <c r="JGK37" s="381"/>
      <c r="JGL37" s="381"/>
      <c r="JGM37" s="380"/>
      <c r="JGN37" s="381"/>
      <c r="JGO37" s="381"/>
      <c r="JGP37" s="380"/>
      <c r="JGQ37" s="381"/>
      <c r="JGR37" s="381"/>
      <c r="JGS37" s="380"/>
      <c r="JGT37" s="381"/>
      <c r="JGU37" s="381"/>
      <c r="JGV37" s="380"/>
      <c r="JGW37" s="381"/>
      <c r="JGX37" s="381"/>
      <c r="JGY37" s="380"/>
      <c r="JGZ37" s="381"/>
      <c r="JHA37" s="381"/>
      <c r="JHB37" s="380"/>
      <c r="JHC37" s="381"/>
      <c r="JHD37" s="381"/>
      <c r="JHE37" s="380"/>
      <c r="JHF37" s="381"/>
      <c r="JHG37" s="381"/>
      <c r="JHH37" s="380"/>
      <c r="JHI37" s="381"/>
      <c r="JHJ37" s="381"/>
      <c r="JHK37" s="380"/>
      <c r="JHL37" s="381"/>
      <c r="JHM37" s="381"/>
      <c r="JHN37" s="380"/>
      <c r="JHO37" s="381"/>
      <c r="JHP37" s="381"/>
      <c r="JHQ37" s="380"/>
      <c r="JHR37" s="381"/>
      <c r="JHS37" s="381"/>
      <c r="JHT37" s="380"/>
      <c r="JHU37" s="381"/>
      <c r="JHV37" s="381"/>
      <c r="JHW37" s="380"/>
      <c r="JHX37" s="381"/>
      <c r="JHY37" s="381"/>
      <c r="JHZ37" s="380"/>
      <c r="JIA37" s="381"/>
      <c r="JIB37" s="381"/>
      <c r="JIC37" s="380"/>
      <c r="JID37" s="381"/>
      <c r="JIE37" s="381"/>
      <c r="JIF37" s="380"/>
      <c r="JIG37" s="381"/>
      <c r="JIH37" s="381"/>
      <c r="JII37" s="380"/>
      <c r="JIJ37" s="381"/>
      <c r="JIK37" s="381"/>
      <c r="JIL37" s="380"/>
      <c r="JIM37" s="381"/>
      <c r="JIN37" s="381"/>
      <c r="JIO37" s="380"/>
      <c r="JIP37" s="381"/>
      <c r="JIQ37" s="381"/>
      <c r="JIR37" s="380"/>
      <c r="JIS37" s="381"/>
      <c r="JIT37" s="381"/>
      <c r="JIU37" s="380"/>
      <c r="JIV37" s="381"/>
      <c r="JIW37" s="381"/>
      <c r="JIX37" s="380"/>
      <c r="JIY37" s="381"/>
      <c r="JIZ37" s="381"/>
      <c r="JJA37" s="380"/>
      <c r="JJB37" s="381"/>
      <c r="JJC37" s="381"/>
      <c r="JJD37" s="380"/>
      <c r="JJE37" s="381"/>
      <c r="JJF37" s="381"/>
      <c r="JJG37" s="380"/>
      <c r="JJH37" s="381"/>
      <c r="JJI37" s="381"/>
      <c r="JJJ37" s="380"/>
      <c r="JJK37" s="381"/>
      <c r="JJL37" s="381"/>
      <c r="JJM37" s="380"/>
      <c r="JJN37" s="381"/>
      <c r="JJO37" s="381"/>
      <c r="JJP37" s="380"/>
      <c r="JJQ37" s="381"/>
      <c r="JJR37" s="381"/>
      <c r="JJS37" s="380"/>
      <c r="JJT37" s="381"/>
      <c r="JJU37" s="381"/>
      <c r="JJV37" s="380"/>
      <c r="JJW37" s="381"/>
      <c r="JJX37" s="381"/>
      <c r="JJY37" s="380"/>
      <c r="JJZ37" s="381"/>
      <c r="JKA37" s="381"/>
      <c r="JKB37" s="380"/>
      <c r="JKC37" s="381"/>
      <c r="JKD37" s="381"/>
      <c r="JKE37" s="380"/>
      <c r="JKF37" s="381"/>
      <c r="JKG37" s="381"/>
      <c r="JKH37" s="380"/>
      <c r="JKI37" s="381"/>
      <c r="JKJ37" s="381"/>
      <c r="JKK37" s="380"/>
      <c r="JKL37" s="381"/>
      <c r="JKM37" s="381"/>
      <c r="JKN37" s="380"/>
      <c r="JKO37" s="381"/>
      <c r="JKP37" s="381"/>
      <c r="JKQ37" s="380"/>
      <c r="JKR37" s="381"/>
      <c r="JKS37" s="381"/>
      <c r="JKT37" s="380"/>
      <c r="JKU37" s="381"/>
      <c r="JKV37" s="381"/>
      <c r="JKW37" s="380"/>
      <c r="JKX37" s="381"/>
      <c r="JKY37" s="381"/>
      <c r="JKZ37" s="380"/>
      <c r="JLA37" s="381"/>
      <c r="JLB37" s="381"/>
      <c r="JLC37" s="380"/>
      <c r="JLD37" s="381"/>
      <c r="JLE37" s="381"/>
      <c r="JLF37" s="380"/>
      <c r="JLG37" s="381"/>
      <c r="JLH37" s="381"/>
      <c r="JLI37" s="380"/>
      <c r="JLJ37" s="381"/>
      <c r="JLK37" s="381"/>
      <c r="JLL37" s="380"/>
      <c r="JLM37" s="381"/>
      <c r="JLN37" s="381"/>
      <c r="JLO37" s="380"/>
      <c r="JLP37" s="381"/>
      <c r="JLQ37" s="381"/>
      <c r="JLR37" s="380"/>
      <c r="JLS37" s="381"/>
      <c r="JLT37" s="381"/>
      <c r="JLU37" s="380"/>
      <c r="JLV37" s="381"/>
      <c r="JLW37" s="381"/>
      <c r="JLX37" s="380"/>
      <c r="JLY37" s="381"/>
      <c r="JLZ37" s="381"/>
      <c r="JMA37" s="380"/>
      <c r="JMB37" s="381"/>
      <c r="JMC37" s="381"/>
      <c r="JMD37" s="380"/>
      <c r="JME37" s="381"/>
      <c r="JMF37" s="381"/>
      <c r="JMG37" s="380"/>
      <c r="JMH37" s="381"/>
      <c r="JMI37" s="381"/>
      <c r="JMJ37" s="380"/>
      <c r="JMK37" s="381"/>
      <c r="JML37" s="381"/>
      <c r="JMM37" s="380"/>
      <c r="JMN37" s="381"/>
      <c r="JMO37" s="381"/>
      <c r="JMP37" s="380"/>
      <c r="JMQ37" s="381"/>
      <c r="JMR37" s="381"/>
      <c r="JMS37" s="380"/>
      <c r="JMT37" s="381"/>
      <c r="JMU37" s="381"/>
      <c r="JMV37" s="380"/>
      <c r="JMW37" s="381"/>
      <c r="JMX37" s="381"/>
      <c r="JMY37" s="380"/>
      <c r="JMZ37" s="381"/>
      <c r="JNA37" s="381"/>
      <c r="JNB37" s="380"/>
      <c r="JNC37" s="381"/>
      <c r="JND37" s="381"/>
      <c r="JNE37" s="380"/>
      <c r="JNF37" s="381"/>
      <c r="JNG37" s="381"/>
      <c r="JNH37" s="380"/>
      <c r="JNI37" s="381"/>
      <c r="JNJ37" s="381"/>
      <c r="JNK37" s="380"/>
      <c r="JNL37" s="381"/>
      <c r="JNM37" s="381"/>
      <c r="JNN37" s="380"/>
      <c r="JNO37" s="381"/>
      <c r="JNP37" s="381"/>
      <c r="JNQ37" s="380"/>
      <c r="JNR37" s="381"/>
      <c r="JNS37" s="381"/>
      <c r="JNT37" s="380"/>
      <c r="JNU37" s="381"/>
      <c r="JNV37" s="381"/>
      <c r="JNW37" s="380"/>
      <c r="JNX37" s="381"/>
      <c r="JNY37" s="381"/>
      <c r="JNZ37" s="380"/>
      <c r="JOA37" s="381"/>
      <c r="JOB37" s="381"/>
      <c r="JOC37" s="380"/>
      <c r="JOD37" s="381"/>
      <c r="JOE37" s="381"/>
      <c r="JOF37" s="380"/>
      <c r="JOG37" s="381"/>
      <c r="JOH37" s="381"/>
      <c r="JOI37" s="380"/>
      <c r="JOJ37" s="381"/>
      <c r="JOK37" s="381"/>
      <c r="JOL37" s="380"/>
      <c r="JOM37" s="381"/>
      <c r="JON37" s="381"/>
      <c r="JOO37" s="380"/>
      <c r="JOP37" s="381"/>
      <c r="JOQ37" s="381"/>
      <c r="JOR37" s="380"/>
      <c r="JOS37" s="381"/>
      <c r="JOT37" s="381"/>
      <c r="JOU37" s="380"/>
      <c r="JOV37" s="381"/>
      <c r="JOW37" s="381"/>
      <c r="JOX37" s="380"/>
      <c r="JOY37" s="381"/>
      <c r="JOZ37" s="381"/>
      <c r="JPA37" s="380"/>
      <c r="JPB37" s="381"/>
      <c r="JPC37" s="381"/>
      <c r="JPD37" s="380"/>
      <c r="JPE37" s="381"/>
      <c r="JPF37" s="381"/>
      <c r="JPG37" s="380"/>
      <c r="JPH37" s="381"/>
      <c r="JPI37" s="381"/>
      <c r="JPJ37" s="380"/>
      <c r="JPK37" s="381"/>
      <c r="JPL37" s="381"/>
      <c r="JPM37" s="380"/>
      <c r="JPN37" s="381"/>
      <c r="JPO37" s="381"/>
      <c r="JPP37" s="380"/>
      <c r="JPQ37" s="381"/>
      <c r="JPR37" s="381"/>
      <c r="JPS37" s="380"/>
      <c r="JPT37" s="381"/>
      <c r="JPU37" s="381"/>
      <c r="JPV37" s="380"/>
      <c r="JPW37" s="381"/>
      <c r="JPX37" s="381"/>
      <c r="JPY37" s="380"/>
      <c r="JPZ37" s="381"/>
      <c r="JQA37" s="381"/>
      <c r="JQB37" s="380"/>
      <c r="JQC37" s="381"/>
      <c r="JQD37" s="381"/>
      <c r="JQE37" s="380"/>
      <c r="JQF37" s="381"/>
      <c r="JQG37" s="381"/>
      <c r="JQH37" s="380"/>
      <c r="JQI37" s="381"/>
      <c r="JQJ37" s="381"/>
      <c r="JQK37" s="380"/>
      <c r="JQL37" s="381"/>
      <c r="JQM37" s="381"/>
      <c r="JQN37" s="380"/>
      <c r="JQO37" s="381"/>
      <c r="JQP37" s="381"/>
      <c r="JQQ37" s="380"/>
      <c r="JQR37" s="381"/>
      <c r="JQS37" s="381"/>
      <c r="JQT37" s="380"/>
      <c r="JQU37" s="381"/>
      <c r="JQV37" s="381"/>
      <c r="JQW37" s="380"/>
      <c r="JQX37" s="381"/>
      <c r="JQY37" s="381"/>
      <c r="JQZ37" s="380"/>
      <c r="JRA37" s="381"/>
      <c r="JRB37" s="381"/>
      <c r="JRC37" s="380"/>
      <c r="JRD37" s="381"/>
      <c r="JRE37" s="381"/>
      <c r="JRF37" s="380"/>
      <c r="JRG37" s="381"/>
      <c r="JRH37" s="381"/>
      <c r="JRI37" s="380"/>
      <c r="JRJ37" s="381"/>
      <c r="JRK37" s="381"/>
      <c r="JRL37" s="380"/>
      <c r="JRM37" s="381"/>
      <c r="JRN37" s="381"/>
      <c r="JRO37" s="380"/>
      <c r="JRP37" s="381"/>
      <c r="JRQ37" s="381"/>
      <c r="JRR37" s="380"/>
      <c r="JRS37" s="381"/>
      <c r="JRT37" s="381"/>
      <c r="JRU37" s="380"/>
      <c r="JRV37" s="381"/>
      <c r="JRW37" s="381"/>
      <c r="JRX37" s="380"/>
      <c r="JRY37" s="381"/>
      <c r="JRZ37" s="381"/>
      <c r="JSA37" s="380"/>
      <c r="JSB37" s="381"/>
      <c r="JSC37" s="381"/>
      <c r="JSD37" s="380"/>
      <c r="JSE37" s="381"/>
      <c r="JSF37" s="381"/>
      <c r="JSG37" s="380"/>
      <c r="JSH37" s="381"/>
      <c r="JSI37" s="381"/>
      <c r="JSJ37" s="380"/>
      <c r="JSK37" s="381"/>
      <c r="JSL37" s="381"/>
      <c r="JSM37" s="380"/>
      <c r="JSN37" s="381"/>
      <c r="JSO37" s="381"/>
      <c r="JSP37" s="380"/>
      <c r="JSQ37" s="381"/>
      <c r="JSR37" s="381"/>
      <c r="JSS37" s="380"/>
      <c r="JST37" s="381"/>
      <c r="JSU37" s="381"/>
      <c r="JSV37" s="380"/>
      <c r="JSW37" s="381"/>
      <c r="JSX37" s="381"/>
      <c r="JSY37" s="380"/>
      <c r="JSZ37" s="381"/>
      <c r="JTA37" s="381"/>
      <c r="JTB37" s="380"/>
      <c r="JTC37" s="381"/>
      <c r="JTD37" s="381"/>
      <c r="JTE37" s="380"/>
      <c r="JTF37" s="381"/>
      <c r="JTG37" s="381"/>
      <c r="JTH37" s="380"/>
      <c r="JTI37" s="381"/>
      <c r="JTJ37" s="381"/>
      <c r="JTK37" s="380"/>
      <c r="JTL37" s="381"/>
      <c r="JTM37" s="381"/>
      <c r="JTN37" s="380"/>
      <c r="JTO37" s="381"/>
      <c r="JTP37" s="381"/>
      <c r="JTQ37" s="380"/>
      <c r="JTR37" s="381"/>
      <c r="JTS37" s="381"/>
      <c r="JTT37" s="380"/>
      <c r="JTU37" s="381"/>
      <c r="JTV37" s="381"/>
      <c r="JTW37" s="380"/>
      <c r="JTX37" s="381"/>
      <c r="JTY37" s="381"/>
      <c r="JTZ37" s="380"/>
      <c r="JUA37" s="381"/>
      <c r="JUB37" s="381"/>
      <c r="JUC37" s="380"/>
      <c r="JUD37" s="381"/>
      <c r="JUE37" s="381"/>
      <c r="JUF37" s="380"/>
      <c r="JUG37" s="381"/>
      <c r="JUH37" s="381"/>
      <c r="JUI37" s="380"/>
      <c r="JUJ37" s="381"/>
      <c r="JUK37" s="381"/>
      <c r="JUL37" s="380"/>
      <c r="JUM37" s="381"/>
      <c r="JUN37" s="381"/>
      <c r="JUO37" s="380"/>
      <c r="JUP37" s="381"/>
      <c r="JUQ37" s="381"/>
      <c r="JUR37" s="380"/>
      <c r="JUS37" s="381"/>
      <c r="JUT37" s="381"/>
      <c r="JUU37" s="380"/>
      <c r="JUV37" s="381"/>
      <c r="JUW37" s="381"/>
      <c r="JUX37" s="380"/>
      <c r="JUY37" s="381"/>
      <c r="JUZ37" s="381"/>
      <c r="JVA37" s="380"/>
      <c r="JVB37" s="381"/>
      <c r="JVC37" s="381"/>
      <c r="JVD37" s="380"/>
      <c r="JVE37" s="381"/>
      <c r="JVF37" s="381"/>
      <c r="JVG37" s="380"/>
      <c r="JVH37" s="381"/>
      <c r="JVI37" s="381"/>
      <c r="JVJ37" s="380"/>
      <c r="JVK37" s="381"/>
      <c r="JVL37" s="381"/>
      <c r="JVM37" s="380"/>
      <c r="JVN37" s="381"/>
      <c r="JVO37" s="381"/>
      <c r="JVP37" s="380"/>
      <c r="JVQ37" s="381"/>
      <c r="JVR37" s="381"/>
      <c r="JVS37" s="380"/>
      <c r="JVT37" s="381"/>
      <c r="JVU37" s="381"/>
      <c r="JVV37" s="380"/>
      <c r="JVW37" s="381"/>
      <c r="JVX37" s="381"/>
      <c r="JVY37" s="380"/>
      <c r="JVZ37" s="381"/>
      <c r="JWA37" s="381"/>
      <c r="JWB37" s="380"/>
      <c r="JWC37" s="381"/>
      <c r="JWD37" s="381"/>
      <c r="JWE37" s="380"/>
      <c r="JWF37" s="381"/>
      <c r="JWG37" s="381"/>
      <c r="JWH37" s="380"/>
      <c r="JWI37" s="381"/>
      <c r="JWJ37" s="381"/>
      <c r="JWK37" s="380"/>
      <c r="JWL37" s="381"/>
      <c r="JWM37" s="381"/>
      <c r="JWN37" s="380"/>
      <c r="JWO37" s="381"/>
      <c r="JWP37" s="381"/>
      <c r="JWQ37" s="380"/>
      <c r="JWR37" s="381"/>
      <c r="JWS37" s="381"/>
      <c r="JWT37" s="380"/>
      <c r="JWU37" s="381"/>
      <c r="JWV37" s="381"/>
      <c r="JWW37" s="380"/>
      <c r="JWX37" s="381"/>
      <c r="JWY37" s="381"/>
      <c r="JWZ37" s="380"/>
      <c r="JXA37" s="381"/>
      <c r="JXB37" s="381"/>
      <c r="JXC37" s="380"/>
      <c r="JXD37" s="381"/>
      <c r="JXE37" s="381"/>
      <c r="JXF37" s="380"/>
      <c r="JXG37" s="381"/>
      <c r="JXH37" s="381"/>
      <c r="JXI37" s="380"/>
      <c r="JXJ37" s="381"/>
      <c r="JXK37" s="381"/>
      <c r="JXL37" s="380"/>
      <c r="JXM37" s="381"/>
      <c r="JXN37" s="381"/>
      <c r="JXO37" s="380"/>
      <c r="JXP37" s="381"/>
      <c r="JXQ37" s="381"/>
      <c r="JXR37" s="380"/>
      <c r="JXS37" s="381"/>
      <c r="JXT37" s="381"/>
      <c r="JXU37" s="380"/>
      <c r="JXV37" s="381"/>
      <c r="JXW37" s="381"/>
      <c r="JXX37" s="380"/>
      <c r="JXY37" s="381"/>
      <c r="JXZ37" s="381"/>
      <c r="JYA37" s="380"/>
      <c r="JYB37" s="381"/>
      <c r="JYC37" s="381"/>
      <c r="JYD37" s="380"/>
      <c r="JYE37" s="381"/>
      <c r="JYF37" s="381"/>
      <c r="JYG37" s="380"/>
      <c r="JYH37" s="381"/>
      <c r="JYI37" s="381"/>
      <c r="JYJ37" s="380"/>
      <c r="JYK37" s="381"/>
      <c r="JYL37" s="381"/>
      <c r="JYM37" s="380"/>
      <c r="JYN37" s="381"/>
      <c r="JYO37" s="381"/>
      <c r="JYP37" s="380"/>
      <c r="JYQ37" s="381"/>
      <c r="JYR37" s="381"/>
      <c r="JYS37" s="380"/>
      <c r="JYT37" s="381"/>
      <c r="JYU37" s="381"/>
      <c r="JYV37" s="380"/>
      <c r="JYW37" s="381"/>
      <c r="JYX37" s="381"/>
      <c r="JYY37" s="380"/>
      <c r="JYZ37" s="381"/>
      <c r="JZA37" s="381"/>
      <c r="JZB37" s="380"/>
      <c r="JZC37" s="381"/>
      <c r="JZD37" s="381"/>
      <c r="JZE37" s="380"/>
      <c r="JZF37" s="381"/>
      <c r="JZG37" s="381"/>
      <c r="JZH37" s="380"/>
      <c r="JZI37" s="381"/>
      <c r="JZJ37" s="381"/>
      <c r="JZK37" s="380"/>
      <c r="JZL37" s="381"/>
      <c r="JZM37" s="381"/>
      <c r="JZN37" s="380"/>
      <c r="JZO37" s="381"/>
      <c r="JZP37" s="381"/>
      <c r="JZQ37" s="380"/>
      <c r="JZR37" s="381"/>
      <c r="JZS37" s="381"/>
      <c r="JZT37" s="380"/>
      <c r="JZU37" s="381"/>
      <c r="JZV37" s="381"/>
      <c r="JZW37" s="380"/>
      <c r="JZX37" s="381"/>
      <c r="JZY37" s="381"/>
      <c r="JZZ37" s="380"/>
      <c r="KAA37" s="381"/>
      <c r="KAB37" s="381"/>
      <c r="KAC37" s="380"/>
      <c r="KAD37" s="381"/>
      <c r="KAE37" s="381"/>
      <c r="KAF37" s="380"/>
      <c r="KAG37" s="381"/>
      <c r="KAH37" s="381"/>
      <c r="KAI37" s="380"/>
      <c r="KAJ37" s="381"/>
      <c r="KAK37" s="381"/>
      <c r="KAL37" s="380"/>
      <c r="KAM37" s="381"/>
      <c r="KAN37" s="381"/>
      <c r="KAO37" s="380"/>
      <c r="KAP37" s="381"/>
      <c r="KAQ37" s="381"/>
      <c r="KAR37" s="380"/>
      <c r="KAS37" s="381"/>
      <c r="KAT37" s="381"/>
      <c r="KAU37" s="380"/>
      <c r="KAV37" s="381"/>
      <c r="KAW37" s="381"/>
      <c r="KAX37" s="380"/>
      <c r="KAY37" s="381"/>
      <c r="KAZ37" s="381"/>
      <c r="KBA37" s="380"/>
      <c r="KBB37" s="381"/>
      <c r="KBC37" s="381"/>
      <c r="KBD37" s="380"/>
      <c r="KBE37" s="381"/>
      <c r="KBF37" s="381"/>
      <c r="KBG37" s="380"/>
      <c r="KBH37" s="381"/>
      <c r="KBI37" s="381"/>
      <c r="KBJ37" s="380"/>
      <c r="KBK37" s="381"/>
      <c r="KBL37" s="381"/>
      <c r="KBM37" s="380"/>
      <c r="KBN37" s="381"/>
      <c r="KBO37" s="381"/>
      <c r="KBP37" s="380"/>
      <c r="KBQ37" s="381"/>
      <c r="KBR37" s="381"/>
      <c r="KBS37" s="380"/>
      <c r="KBT37" s="381"/>
      <c r="KBU37" s="381"/>
      <c r="KBV37" s="380"/>
      <c r="KBW37" s="381"/>
      <c r="KBX37" s="381"/>
      <c r="KBY37" s="380"/>
      <c r="KBZ37" s="381"/>
      <c r="KCA37" s="381"/>
      <c r="KCB37" s="380"/>
      <c r="KCC37" s="381"/>
      <c r="KCD37" s="381"/>
      <c r="KCE37" s="380"/>
      <c r="KCF37" s="381"/>
      <c r="KCG37" s="381"/>
      <c r="KCH37" s="380"/>
      <c r="KCI37" s="381"/>
      <c r="KCJ37" s="381"/>
      <c r="KCK37" s="380"/>
      <c r="KCL37" s="381"/>
      <c r="KCM37" s="381"/>
      <c r="KCN37" s="380"/>
      <c r="KCO37" s="381"/>
      <c r="KCP37" s="381"/>
      <c r="KCQ37" s="380"/>
      <c r="KCR37" s="381"/>
      <c r="KCS37" s="381"/>
      <c r="KCT37" s="380"/>
      <c r="KCU37" s="381"/>
      <c r="KCV37" s="381"/>
      <c r="KCW37" s="380"/>
      <c r="KCX37" s="381"/>
      <c r="KCY37" s="381"/>
      <c r="KCZ37" s="380"/>
      <c r="KDA37" s="381"/>
      <c r="KDB37" s="381"/>
      <c r="KDC37" s="380"/>
      <c r="KDD37" s="381"/>
      <c r="KDE37" s="381"/>
      <c r="KDF37" s="380"/>
      <c r="KDG37" s="381"/>
      <c r="KDH37" s="381"/>
      <c r="KDI37" s="380"/>
      <c r="KDJ37" s="381"/>
      <c r="KDK37" s="381"/>
      <c r="KDL37" s="380"/>
      <c r="KDM37" s="381"/>
      <c r="KDN37" s="381"/>
      <c r="KDO37" s="380"/>
      <c r="KDP37" s="381"/>
      <c r="KDQ37" s="381"/>
      <c r="KDR37" s="380"/>
      <c r="KDS37" s="381"/>
      <c r="KDT37" s="381"/>
      <c r="KDU37" s="380"/>
      <c r="KDV37" s="381"/>
      <c r="KDW37" s="381"/>
      <c r="KDX37" s="380"/>
      <c r="KDY37" s="381"/>
      <c r="KDZ37" s="381"/>
      <c r="KEA37" s="380"/>
      <c r="KEB37" s="381"/>
      <c r="KEC37" s="381"/>
      <c r="KED37" s="380"/>
      <c r="KEE37" s="381"/>
      <c r="KEF37" s="381"/>
      <c r="KEG37" s="380"/>
      <c r="KEH37" s="381"/>
      <c r="KEI37" s="381"/>
      <c r="KEJ37" s="380"/>
      <c r="KEK37" s="381"/>
      <c r="KEL37" s="381"/>
      <c r="KEM37" s="380"/>
      <c r="KEN37" s="381"/>
      <c r="KEO37" s="381"/>
      <c r="KEP37" s="380"/>
      <c r="KEQ37" s="381"/>
      <c r="KER37" s="381"/>
      <c r="KES37" s="380"/>
      <c r="KET37" s="381"/>
      <c r="KEU37" s="381"/>
      <c r="KEV37" s="380"/>
      <c r="KEW37" s="381"/>
      <c r="KEX37" s="381"/>
      <c r="KEY37" s="380"/>
      <c r="KEZ37" s="381"/>
      <c r="KFA37" s="381"/>
      <c r="KFB37" s="380"/>
      <c r="KFC37" s="381"/>
      <c r="KFD37" s="381"/>
      <c r="KFE37" s="380"/>
      <c r="KFF37" s="381"/>
      <c r="KFG37" s="381"/>
      <c r="KFH37" s="380"/>
      <c r="KFI37" s="381"/>
      <c r="KFJ37" s="381"/>
      <c r="KFK37" s="380"/>
      <c r="KFL37" s="381"/>
      <c r="KFM37" s="381"/>
      <c r="KFN37" s="380"/>
      <c r="KFO37" s="381"/>
      <c r="KFP37" s="381"/>
      <c r="KFQ37" s="380"/>
      <c r="KFR37" s="381"/>
      <c r="KFS37" s="381"/>
      <c r="KFT37" s="380"/>
      <c r="KFU37" s="381"/>
      <c r="KFV37" s="381"/>
      <c r="KFW37" s="380"/>
      <c r="KFX37" s="381"/>
      <c r="KFY37" s="381"/>
      <c r="KFZ37" s="380"/>
      <c r="KGA37" s="381"/>
      <c r="KGB37" s="381"/>
      <c r="KGC37" s="380"/>
      <c r="KGD37" s="381"/>
      <c r="KGE37" s="381"/>
      <c r="KGF37" s="380"/>
      <c r="KGG37" s="381"/>
      <c r="KGH37" s="381"/>
      <c r="KGI37" s="380"/>
      <c r="KGJ37" s="381"/>
      <c r="KGK37" s="381"/>
      <c r="KGL37" s="380"/>
      <c r="KGM37" s="381"/>
      <c r="KGN37" s="381"/>
      <c r="KGO37" s="380"/>
      <c r="KGP37" s="381"/>
      <c r="KGQ37" s="381"/>
      <c r="KGR37" s="380"/>
      <c r="KGS37" s="381"/>
      <c r="KGT37" s="381"/>
      <c r="KGU37" s="380"/>
      <c r="KGV37" s="381"/>
      <c r="KGW37" s="381"/>
      <c r="KGX37" s="380"/>
      <c r="KGY37" s="381"/>
      <c r="KGZ37" s="381"/>
      <c r="KHA37" s="380"/>
      <c r="KHB37" s="381"/>
      <c r="KHC37" s="381"/>
      <c r="KHD37" s="380"/>
      <c r="KHE37" s="381"/>
      <c r="KHF37" s="381"/>
      <c r="KHG37" s="380"/>
      <c r="KHH37" s="381"/>
      <c r="KHI37" s="381"/>
      <c r="KHJ37" s="380"/>
      <c r="KHK37" s="381"/>
      <c r="KHL37" s="381"/>
      <c r="KHM37" s="380"/>
      <c r="KHN37" s="381"/>
      <c r="KHO37" s="381"/>
      <c r="KHP37" s="380"/>
      <c r="KHQ37" s="381"/>
      <c r="KHR37" s="381"/>
      <c r="KHS37" s="380"/>
      <c r="KHT37" s="381"/>
      <c r="KHU37" s="381"/>
      <c r="KHV37" s="380"/>
      <c r="KHW37" s="381"/>
      <c r="KHX37" s="381"/>
      <c r="KHY37" s="380"/>
      <c r="KHZ37" s="381"/>
      <c r="KIA37" s="381"/>
      <c r="KIB37" s="380"/>
      <c r="KIC37" s="381"/>
      <c r="KID37" s="381"/>
      <c r="KIE37" s="380"/>
      <c r="KIF37" s="381"/>
      <c r="KIG37" s="381"/>
      <c r="KIH37" s="380"/>
      <c r="KII37" s="381"/>
      <c r="KIJ37" s="381"/>
      <c r="KIK37" s="380"/>
      <c r="KIL37" s="381"/>
      <c r="KIM37" s="381"/>
      <c r="KIN37" s="380"/>
      <c r="KIO37" s="381"/>
      <c r="KIP37" s="381"/>
      <c r="KIQ37" s="380"/>
      <c r="KIR37" s="381"/>
      <c r="KIS37" s="381"/>
      <c r="KIT37" s="380"/>
      <c r="KIU37" s="381"/>
      <c r="KIV37" s="381"/>
      <c r="KIW37" s="380"/>
      <c r="KIX37" s="381"/>
      <c r="KIY37" s="381"/>
      <c r="KIZ37" s="380"/>
      <c r="KJA37" s="381"/>
      <c r="KJB37" s="381"/>
      <c r="KJC37" s="380"/>
      <c r="KJD37" s="381"/>
      <c r="KJE37" s="381"/>
      <c r="KJF37" s="380"/>
      <c r="KJG37" s="381"/>
      <c r="KJH37" s="381"/>
      <c r="KJI37" s="380"/>
      <c r="KJJ37" s="381"/>
      <c r="KJK37" s="381"/>
      <c r="KJL37" s="380"/>
      <c r="KJM37" s="381"/>
      <c r="KJN37" s="381"/>
      <c r="KJO37" s="380"/>
      <c r="KJP37" s="381"/>
      <c r="KJQ37" s="381"/>
      <c r="KJR37" s="380"/>
      <c r="KJS37" s="381"/>
      <c r="KJT37" s="381"/>
      <c r="KJU37" s="380"/>
      <c r="KJV37" s="381"/>
      <c r="KJW37" s="381"/>
      <c r="KJX37" s="380"/>
      <c r="KJY37" s="381"/>
      <c r="KJZ37" s="381"/>
      <c r="KKA37" s="380"/>
      <c r="KKB37" s="381"/>
      <c r="KKC37" s="381"/>
      <c r="KKD37" s="380"/>
      <c r="KKE37" s="381"/>
      <c r="KKF37" s="381"/>
      <c r="KKG37" s="380"/>
      <c r="KKH37" s="381"/>
      <c r="KKI37" s="381"/>
      <c r="KKJ37" s="380"/>
      <c r="KKK37" s="381"/>
      <c r="KKL37" s="381"/>
      <c r="KKM37" s="380"/>
      <c r="KKN37" s="381"/>
      <c r="KKO37" s="381"/>
      <c r="KKP37" s="380"/>
      <c r="KKQ37" s="381"/>
      <c r="KKR37" s="381"/>
      <c r="KKS37" s="380"/>
      <c r="KKT37" s="381"/>
      <c r="KKU37" s="381"/>
      <c r="KKV37" s="380"/>
      <c r="KKW37" s="381"/>
      <c r="KKX37" s="381"/>
      <c r="KKY37" s="380"/>
      <c r="KKZ37" s="381"/>
      <c r="KLA37" s="381"/>
      <c r="KLB37" s="380"/>
      <c r="KLC37" s="381"/>
      <c r="KLD37" s="381"/>
      <c r="KLE37" s="380"/>
      <c r="KLF37" s="381"/>
      <c r="KLG37" s="381"/>
      <c r="KLH37" s="380"/>
      <c r="KLI37" s="381"/>
      <c r="KLJ37" s="381"/>
      <c r="KLK37" s="380"/>
      <c r="KLL37" s="381"/>
      <c r="KLM37" s="381"/>
      <c r="KLN37" s="380"/>
      <c r="KLO37" s="381"/>
      <c r="KLP37" s="381"/>
      <c r="KLQ37" s="380"/>
      <c r="KLR37" s="381"/>
      <c r="KLS37" s="381"/>
      <c r="KLT37" s="380"/>
      <c r="KLU37" s="381"/>
      <c r="KLV37" s="381"/>
      <c r="KLW37" s="380"/>
      <c r="KLX37" s="381"/>
      <c r="KLY37" s="381"/>
      <c r="KLZ37" s="380"/>
      <c r="KMA37" s="381"/>
      <c r="KMB37" s="381"/>
      <c r="KMC37" s="380"/>
      <c r="KMD37" s="381"/>
      <c r="KME37" s="381"/>
      <c r="KMF37" s="380"/>
      <c r="KMG37" s="381"/>
      <c r="KMH37" s="381"/>
      <c r="KMI37" s="380"/>
      <c r="KMJ37" s="381"/>
      <c r="KMK37" s="381"/>
      <c r="KML37" s="380"/>
      <c r="KMM37" s="381"/>
      <c r="KMN37" s="381"/>
      <c r="KMO37" s="380"/>
      <c r="KMP37" s="381"/>
      <c r="KMQ37" s="381"/>
      <c r="KMR37" s="380"/>
      <c r="KMS37" s="381"/>
      <c r="KMT37" s="381"/>
      <c r="KMU37" s="380"/>
      <c r="KMV37" s="381"/>
      <c r="KMW37" s="381"/>
      <c r="KMX37" s="380"/>
      <c r="KMY37" s="381"/>
      <c r="KMZ37" s="381"/>
      <c r="KNA37" s="380"/>
      <c r="KNB37" s="381"/>
      <c r="KNC37" s="381"/>
      <c r="KND37" s="380"/>
      <c r="KNE37" s="381"/>
      <c r="KNF37" s="381"/>
      <c r="KNG37" s="380"/>
      <c r="KNH37" s="381"/>
      <c r="KNI37" s="381"/>
      <c r="KNJ37" s="380"/>
      <c r="KNK37" s="381"/>
      <c r="KNL37" s="381"/>
      <c r="KNM37" s="380"/>
      <c r="KNN37" s="381"/>
      <c r="KNO37" s="381"/>
      <c r="KNP37" s="380"/>
      <c r="KNQ37" s="381"/>
      <c r="KNR37" s="381"/>
      <c r="KNS37" s="380"/>
      <c r="KNT37" s="381"/>
      <c r="KNU37" s="381"/>
      <c r="KNV37" s="380"/>
      <c r="KNW37" s="381"/>
      <c r="KNX37" s="381"/>
      <c r="KNY37" s="380"/>
      <c r="KNZ37" s="381"/>
      <c r="KOA37" s="381"/>
      <c r="KOB37" s="380"/>
      <c r="KOC37" s="381"/>
      <c r="KOD37" s="381"/>
      <c r="KOE37" s="380"/>
      <c r="KOF37" s="381"/>
      <c r="KOG37" s="381"/>
      <c r="KOH37" s="380"/>
      <c r="KOI37" s="381"/>
      <c r="KOJ37" s="381"/>
      <c r="KOK37" s="380"/>
      <c r="KOL37" s="381"/>
      <c r="KOM37" s="381"/>
      <c r="KON37" s="380"/>
      <c r="KOO37" s="381"/>
      <c r="KOP37" s="381"/>
      <c r="KOQ37" s="380"/>
      <c r="KOR37" s="381"/>
      <c r="KOS37" s="381"/>
      <c r="KOT37" s="380"/>
      <c r="KOU37" s="381"/>
      <c r="KOV37" s="381"/>
      <c r="KOW37" s="380"/>
      <c r="KOX37" s="381"/>
      <c r="KOY37" s="381"/>
      <c r="KOZ37" s="380"/>
      <c r="KPA37" s="381"/>
      <c r="KPB37" s="381"/>
      <c r="KPC37" s="380"/>
      <c r="KPD37" s="381"/>
      <c r="KPE37" s="381"/>
      <c r="KPF37" s="380"/>
      <c r="KPG37" s="381"/>
      <c r="KPH37" s="381"/>
      <c r="KPI37" s="380"/>
      <c r="KPJ37" s="381"/>
      <c r="KPK37" s="381"/>
      <c r="KPL37" s="380"/>
      <c r="KPM37" s="381"/>
      <c r="KPN37" s="381"/>
      <c r="KPO37" s="380"/>
      <c r="KPP37" s="381"/>
      <c r="KPQ37" s="381"/>
      <c r="KPR37" s="380"/>
      <c r="KPS37" s="381"/>
      <c r="KPT37" s="381"/>
      <c r="KPU37" s="380"/>
      <c r="KPV37" s="381"/>
      <c r="KPW37" s="381"/>
      <c r="KPX37" s="380"/>
      <c r="KPY37" s="381"/>
      <c r="KPZ37" s="381"/>
      <c r="KQA37" s="380"/>
      <c r="KQB37" s="381"/>
      <c r="KQC37" s="381"/>
      <c r="KQD37" s="380"/>
      <c r="KQE37" s="381"/>
      <c r="KQF37" s="381"/>
      <c r="KQG37" s="380"/>
      <c r="KQH37" s="381"/>
      <c r="KQI37" s="381"/>
      <c r="KQJ37" s="380"/>
      <c r="KQK37" s="381"/>
      <c r="KQL37" s="381"/>
      <c r="KQM37" s="380"/>
      <c r="KQN37" s="381"/>
      <c r="KQO37" s="381"/>
      <c r="KQP37" s="380"/>
      <c r="KQQ37" s="381"/>
      <c r="KQR37" s="381"/>
      <c r="KQS37" s="380"/>
      <c r="KQT37" s="381"/>
      <c r="KQU37" s="381"/>
      <c r="KQV37" s="380"/>
      <c r="KQW37" s="381"/>
      <c r="KQX37" s="381"/>
      <c r="KQY37" s="380"/>
      <c r="KQZ37" s="381"/>
      <c r="KRA37" s="381"/>
      <c r="KRB37" s="380"/>
      <c r="KRC37" s="381"/>
      <c r="KRD37" s="381"/>
      <c r="KRE37" s="380"/>
      <c r="KRF37" s="381"/>
      <c r="KRG37" s="381"/>
      <c r="KRH37" s="380"/>
      <c r="KRI37" s="381"/>
      <c r="KRJ37" s="381"/>
      <c r="KRK37" s="380"/>
      <c r="KRL37" s="381"/>
      <c r="KRM37" s="381"/>
      <c r="KRN37" s="380"/>
      <c r="KRO37" s="381"/>
      <c r="KRP37" s="381"/>
      <c r="KRQ37" s="380"/>
      <c r="KRR37" s="381"/>
      <c r="KRS37" s="381"/>
      <c r="KRT37" s="380"/>
      <c r="KRU37" s="381"/>
      <c r="KRV37" s="381"/>
      <c r="KRW37" s="380"/>
      <c r="KRX37" s="381"/>
      <c r="KRY37" s="381"/>
      <c r="KRZ37" s="380"/>
      <c r="KSA37" s="381"/>
      <c r="KSB37" s="381"/>
      <c r="KSC37" s="380"/>
      <c r="KSD37" s="381"/>
      <c r="KSE37" s="381"/>
      <c r="KSF37" s="380"/>
      <c r="KSG37" s="381"/>
      <c r="KSH37" s="381"/>
      <c r="KSI37" s="380"/>
      <c r="KSJ37" s="381"/>
      <c r="KSK37" s="381"/>
      <c r="KSL37" s="380"/>
      <c r="KSM37" s="381"/>
      <c r="KSN37" s="381"/>
      <c r="KSO37" s="380"/>
      <c r="KSP37" s="381"/>
      <c r="KSQ37" s="381"/>
      <c r="KSR37" s="380"/>
      <c r="KSS37" s="381"/>
      <c r="KST37" s="381"/>
      <c r="KSU37" s="380"/>
      <c r="KSV37" s="381"/>
      <c r="KSW37" s="381"/>
      <c r="KSX37" s="380"/>
      <c r="KSY37" s="381"/>
      <c r="KSZ37" s="381"/>
      <c r="KTA37" s="380"/>
      <c r="KTB37" s="381"/>
      <c r="KTC37" s="381"/>
      <c r="KTD37" s="380"/>
      <c r="KTE37" s="381"/>
      <c r="KTF37" s="381"/>
      <c r="KTG37" s="380"/>
      <c r="KTH37" s="381"/>
      <c r="KTI37" s="381"/>
      <c r="KTJ37" s="380"/>
      <c r="KTK37" s="381"/>
      <c r="KTL37" s="381"/>
      <c r="KTM37" s="380"/>
      <c r="KTN37" s="381"/>
      <c r="KTO37" s="381"/>
      <c r="KTP37" s="380"/>
      <c r="KTQ37" s="381"/>
      <c r="KTR37" s="381"/>
      <c r="KTS37" s="380"/>
      <c r="KTT37" s="381"/>
      <c r="KTU37" s="381"/>
      <c r="KTV37" s="380"/>
      <c r="KTW37" s="381"/>
      <c r="KTX37" s="381"/>
      <c r="KTY37" s="380"/>
      <c r="KTZ37" s="381"/>
      <c r="KUA37" s="381"/>
      <c r="KUB37" s="380"/>
      <c r="KUC37" s="381"/>
      <c r="KUD37" s="381"/>
      <c r="KUE37" s="380"/>
      <c r="KUF37" s="381"/>
      <c r="KUG37" s="381"/>
      <c r="KUH37" s="380"/>
      <c r="KUI37" s="381"/>
      <c r="KUJ37" s="381"/>
      <c r="KUK37" s="380"/>
      <c r="KUL37" s="381"/>
      <c r="KUM37" s="381"/>
      <c r="KUN37" s="380"/>
      <c r="KUO37" s="381"/>
      <c r="KUP37" s="381"/>
      <c r="KUQ37" s="380"/>
      <c r="KUR37" s="381"/>
      <c r="KUS37" s="381"/>
      <c r="KUT37" s="380"/>
      <c r="KUU37" s="381"/>
      <c r="KUV37" s="381"/>
      <c r="KUW37" s="380"/>
      <c r="KUX37" s="381"/>
      <c r="KUY37" s="381"/>
      <c r="KUZ37" s="380"/>
      <c r="KVA37" s="381"/>
      <c r="KVB37" s="381"/>
      <c r="KVC37" s="380"/>
      <c r="KVD37" s="381"/>
      <c r="KVE37" s="381"/>
      <c r="KVF37" s="380"/>
      <c r="KVG37" s="381"/>
      <c r="KVH37" s="381"/>
      <c r="KVI37" s="380"/>
      <c r="KVJ37" s="381"/>
      <c r="KVK37" s="381"/>
      <c r="KVL37" s="380"/>
      <c r="KVM37" s="381"/>
      <c r="KVN37" s="381"/>
      <c r="KVO37" s="380"/>
      <c r="KVP37" s="381"/>
      <c r="KVQ37" s="381"/>
      <c r="KVR37" s="380"/>
      <c r="KVS37" s="381"/>
      <c r="KVT37" s="381"/>
      <c r="KVU37" s="380"/>
      <c r="KVV37" s="381"/>
      <c r="KVW37" s="381"/>
      <c r="KVX37" s="380"/>
      <c r="KVY37" s="381"/>
      <c r="KVZ37" s="381"/>
      <c r="KWA37" s="380"/>
      <c r="KWB37" s="381"/>
      <c r="KWC37" s="381"/>
      <c r="KWD37" s="380"/>
      <c r="KWE37" s="381"/>
      <c r="KWF37" s="381"/>
      <c r="KWG37" s="380"/>
      <c r="KWH37" s="381"/>
      <c r="KWI37" s="381"/>
      <c r="KWJ37" s="380"/>
      <c r="KWK37" s="381"/>
      <c r="KWL37" s="381"/>
      <c r="KWM37" s="380"/>
      <c r="KWN37" s="381"/>
      <c r="KWO37" s="381"/>
      <c r="KWP37" s="380"/>
      <c r="KWQ37" s="381"/>
      <c r="KWR37" s="381"/>
      <c r="KWS37" s="380"/>
      <c r="KWT37" s="381"/>
      <c r="KWU37" s="381"/>
      <c r="KWV37" s="380"/>
      <c r="KWW37" s="381"/>
      <c r="KWX37" s="381"/>
      <c r="KWY37" s="380"/>
      <c r="KWZ37" s="381"/>
      <c r="KXA37" s="381"/>
      <c r="KXB37" s="380"/>
      <c r="KXC37" s="381"/>
      <c r="KXD37" s="381"/>
      <c r="KXE37" s="380"/>
      <c r="KXF37" s="381"/>
      <c r="KXG37" s="381"/>
      <c r="KXH37" s="380"/>
      <c r="KXI37" s="381"/>
      <c r="KXJ37" s="381"/>
      <c r="KXK37" s="380"/>
      <c r="KXL37" s="381"/>
      <c r="KXM37" s="381"/>
      <c r="KXN37" s="380"/>
      <c r="KXO37" s="381"/>
      <c r="KXP37" s="381"/>
      <c r="KXQ37" s="380"/>
      <c r="KXR37" s="381"/>
      <c r="KXS37" s="381"/>
      <c r="KXT37" s="380"/>
      <c r="KXU37" s="381"/>
      <c r="KXV37" s="381"/>
      <c r="KXW37" s="380"/>
      <c r="KXX37" s="381"/>
      <c r="KXY37" s="381"/>
      <c r="KXZ37" s="380"/>
      <c r="KYA37" s="381"/>
      <c r="KYB37" s="381"/>
      <c r="KYC37" s="380"/>
      <c r="KYD37" s="381"/>
      <c r="KYE37" s="381"/>
      <c r="KYF37" s="380"/>
      <c r="KYG37" s="381"/>
      <c r="KYH37" s="381"/>
      <c r="KYI37" s="380"/>
      <c r="KYJ37" s="381"/>
      <c r="KYK37" s="381"/>
      <c r="KYL37" s="380"/>
      <c r="KYM37" s="381"/>
      <c r="KYN37" s="381"/>
      <c r="KYO37" s="380"/>
      <c r="KYP37" s="381"/>
      <c r="KYQ37" s="381"/>
      <c r="KYR37" s="380"/>
      <c r="KYS37" s="381"/>
      <c r="KYT37" s="381"/>
      <c r="KYU37" s="380"/>
      <c r="KYV37" s="381"/>
      <c r="KYW37" s="381"/>
      <c r="KYX37" s="380"/>
      <c r="KYY37" s="381"/>
      <c r="KYZ37" s="381"/>
      <c r="KZA37" s="380"/>
      <c r="KZB37" s="381"/>
      <c r="KZC37" s="381"/>
      <c r="KZD37" s="380"/>
      <c r="KZE37" s="381"/>
      <c r="KZF37" s="381"/>
      <c r="KZG37" s="380"/>
      <c r="KZH37" s="381"/>
      <c r="KZI37" s="381"/>
      <c r="KZJ37" s="380"/>
      <c r="KZK37" s="381"/>
      <c r="KZL37" s="381"/>
      <c r="KZM37" s="380"/>
      <c r="KZN37" s="381"/>
      <c r="KZO37" s="381"/>
      <c r="KZP37" s="380"/>
      <c r="KZQ37" s="381"/>
      <c r="KZR37" s="381"/>
      <c r="KZS37" s="380"/>
      <c r="KZT37" s="381"/>
      <c r="KZU37" s="381"/>
      <c r="KZV37" s="380"/>
      <c r="KZW37" s="381"/>
      <c r="KZX37" s="381"/>
      <c r="KZY37" s="380"/>
      <c r="KZZ37" s="381"/>
      <c r="LAA37" s="381"/>
      <c r="LAB37" s="380"/>
      <c r="LAC37" s="381"/>
      <c r="LAD37" s="381"/>
      <c r="LAE37" s="380"/>
      <c r="LAF37" s="381"/>
      <c r="LAG37" s="381"/>
      <c r="LAH37" s="380"/>
      <c r="LAI37" s="381"/>
      <c r="LAJ37" s="381"/>
      <c r="LAK37" s="380"/>
      <c r="LAL37" s="381"/>
      <c r="LAM37" s="381"/>
      <c r="LAN37" s="380"/>
      <c r="LAO37" s="381"/>
      <c r="LAP37" s="381"/>
      <c r="LAQ37" s="380"/>
      <c r="LAR37" s="381"/>
      <c r="LAS37" s="381"/>
      <c r="LAT37" s="380"/>
      <c r="LAU37" s="381"/>
      <c r="LAV37" s="381"/>
      <c r="LAW37" s="380"/>
      <c r="LAX37" s="381"/>
      <c r="LAY37" s="381"/>
      <c r="LAZ37" s="380"/>
      <c r="LBA37" s="381"/>
      <c r="LBB37" s="381"/>
      <c r="LBC37" s="380"/>
      <c r="LBD37" s="381"/>
      <c r="LBE37" s="381"/>
      <c r="LBF37" s="380"/>
      <c r="LBG37" s="381"/>
      <c r="LBH37" s="381"/>
      <c r="LBI37" s="380"/>
      <c r="LBJ37" s="381"/>
      <c r="LBK37" s="381"/>
      <c r="LBL37" s="380"/>
      <c r="LBM37" s="381"/>
      <c r="LBN37" s="381"/>
      <c r="LBO37" s="380"/>
      <c r="LBP37" s="381"/>
      <c r="LBQ37" s="381"/>
      <c r="LBR37" s="380"/>
      <c r="LBS37" s="381"/>
      <c r="LBT37" s="381"/>
      <c r="LBU37" s="380"/>
      <c r="LBV37" s="381"/>
      <c r="LBW37" s="381"/>
      <c r="LBX37" s="380"/>
      <c r="LBY37" s="381"/>
      <c r="LBZ37" s="381"/>
      <c r="LCA37" s="380"/>
      <c r="LCB37" s="381"/>
      <c r="LCC37" s="381"/>
      <c r="LCD37" s="380"/>
      <c r="LCE37" s="381"/>
      <c r="LCF37" s="381"/>
      <c r="LCG37" s="380"/>
      <c r="LCH37" s="381"/>
      <c r="LCI37" s="381"/>
      <c r="LCJ37" s="380"/>
      <c r="LCK37" s="381"/>
      <c r="LCL37" s="381"/>
      <c r="LCM37" s="380"/>
      <c r="LCN37" s="381"/>
      <c r="LCO37" s="381"/>
      <c r="LCP37" s="380"/>
      <c r="LCQ37" s="381"/>
      <c r="LCR37" s="381"/>
      <c r="LCS37" s="380"/>
      <c r="LCT37" s="381"/>
      <c r="LCU37" s="381"/>
      <c r="LCV37" s="380"/>
      <c r="LCW37" s="381"/>
      <c r="LCX37" s="381"/>
      <c r="LCY37" s="380"/>
      <c r="LCZ37" s="381"/>
      <c r="LDA37" s="381"/>
      <c r="LDB37" s="380"/>
      <c r="LDC37" s="381"/>
      <c r="LDD37" s="381"/>
      <c r="LDE37" s="380"/>
      <c r="LDF37" s="381"/>
      <c r="LDG37" s="381"/>
      <c r="LDH37" s="380"/>
      <c r="LDI37" s="381"/>
      <c r="LDJ37" s="381"/>
      <c r="LDK37" s="380"/>
      <c r="LDL37" s="381"/>
      <c r="LDM37" s="381"/>
      <c r="LDN37" s="380"/>
      <c r="LDO37" s="381"/>
      <c r="LDP37" s="381"/>
      <c r="LDQ37" s="380"/>
      <c r="LDR37" s="381"/>
      <c r="LDS37" s="381"/>
      <c r="LDT37" s="380"/>
      <c r="LDU37" s="381"/>
      <c r="LDV37" s="381"/>
      <c r="LDW37" s="380"/>
      <c r="LDX37" s="381"/>
      <c r="LDY37" s="381"/>
      <c r="LDZ37" s="380"/>
      <c r="LEA37" s="381"/>
      <c r="LEB37" s="381"/>
      <c r="LEC37" s="380"/>
      <c r="LED37" s="381"/>
      <c r="LEE37" s="381"/>
      <c r="LEF37" s="380"/>
      <c r="LEG37" s="381"/>
      <c r="LEH37" s="381"/>
      <c r="LEI37" s="380"/>
      <c r="LEJ37" s="381"/>
      <c r="LEK37" s="381"/>
      <c r="LEL37" s="380"/>
      <c r="LEM37" s="381"/>
      <c r="LEN37" s="381"/>
      <c r="LEO37" s="380"/>
      <c r="LEP37" s="381"/>
      <c r="LEQ37" s="381"/>
      <c r="LER37" s="380"/>
      <c r="LES37" s="381"/>
      <c r="LET37" s="381"/>
      <c r="LEU37" s="380"/>
      <c r="LEV37" s="381"/>
      <c r="LEW37" s="381"/>
      <c r="LEX37" s="380"/>
      <c r="LEY37" s="381"/>
      <c r="LEZ37" s="381"/>
      <c r="LFA37" s="380"/>
      <c r="LFB37" s="381"/>
      <c r="LFC37" s="381"/>
      <c r="LFD37" s="380"/>
      <c r="LFE37" s="381"/>
      <c r="LFF37" s="381"/>
      <c r="LFG37" s="380"/>
      <c r="LFH37" s="381"/>
      <c r="LFI37" s="381"/>
      <c r="LFJ37" s="380"/>
      <c r="LFK37" s="381"/>
      <c r="LFL37" s="381"/>
      <c r="LFM37" s="380"/>
      <c r="LFN37" s="381"/>
      <c r="LFO37" s="381"/>
      <c r="LFP37" s="380"/>
      <c r="LFQ37" s="381"/>
      <c r="LFR37" s="381"/>
      <c r="LFS37" s="380"/>
      <c r="LFT37" s="381"/>
      <c r="LFU37" s="381"/>
      <c r="LFV37" s="380"/>
      <c r="LFW37" s="381"/>
      <c r="LFX37" s="381"/>
      <c r="LFY37" s="380"/>
      <c r="LFZ37" s="381"/>
      <c r="LGA37" s="381"/>
      <c r="LGB37" s="380"/>
      <c r="LGC37" s="381"/>
      <c r="LGD37" s="381"/>
      <c r="LGE37" s="380"/>
      <c r="LGF37" s="381"/>
      <c r="LGG37" s="381"/>
      <c r="LGH37" s="380"/>
      <c r="LGI37" s="381"/>
      <c r="LGJ37" s="381"/>
      <c r="LGK37" s="380"/>
      <c r="LGL37" s="381"/>
      <c r="LGM37" s="381"/>
      <c r="LGN37" s="380"/>
      <c r="LGO37" s="381"/>
      <c r="LGP37" s="381"/>
      <c r="LGQ37" s="380"/>
      <c r="LGR37" s="381"/>
      <c r="LGS37" s="381"/>
      <c r="LGT37" s="380"/>
      <c r="LGU37" s="381"/>
      <c r="LGV37" s="381"/>
      <c r="LGW37" s="380"/>
      <c r="LGX37" s="381"/>
      <c r="LGY37" s="381"/>
      <c r="LGZ37" s="380"/>
      <c r="LHA37" s="381"/>
      <c r="LHB37" s="381"/>
      <c r="LHC37" s="380"/>
      <c r="LHD37" s="381"/>
      <c r="LHE37" s="381"/>
      <c r="LHF37" s="380"/>
      <c r="LHG37" s="381"/>
      <c r="LHH37" s="381"/>
      <c r="LHI37" s="380"/>
      <c r="LHJ37" s="381"/>
      <c r="LHK37" s="381"/>
      <c r="LHL37" s="380"/>
      <c r="LHM37" s="381"/>
      <c r="LHN37" s="381"/>
      <c r="LHO37" s="380"/>
      <c r="LHP37" s="381"/>
      <c r="LHQ37" s="381"/>
      <c r="LHR37" s="380"/>
      <c r="LHS37" s="381"/>
      <c r="LHT37" s="381"/>
      <c r="LHU37" s="380"/>
      <c r="LHV37" s="381"/>
      <c r="LHW37" s="381"/>
      <c r="LHX37" s="380"/>
      <c r="LHY37" s="381"/>
      <c r="LHZ37" s="381"/>
      <c r="LIA37" s="380"/>
      <c r="LIB37" s="381"/>
      <c r="LIC37" s="381"/>
      <c r="LID37" s="380"/>
      <c r="LIE37" s="381"/>
      <c r="LIF37" s="381"/>
      <c r="LIG37" s="380"/>
      <c r="LIH37" s="381"/>
      <c r="LII37" s="381"/>
      <c r="LIJ37" s="380"/>
      <c r="LIK37" s="381"/>
      <c r="LIL37" s="381"/>
      <c r="LIM37" s="380"/>
      <c r="LIN37" s="381"/>
      <c r="LIO37" s="381"/>
      <c r="LIP37" s="380"/>
      <c r="LIQ37" s="381"/>
      <c r="LIR37" s="381"/>
      <c r="LIS37" s="380"/>
      <c r="LIT37" s="381"/>
      <c r="LIU37" s="381"/>
      <c r="LIV37" s="380"/>
      <c r="LIW37" s="381"/>
      <c r="LIX37" s="381"/>
      <c r="LIY37" s="380"/>
      <c r="LIZ37" s="381"/>
      <c r="LJA37" s="381"/>
      <c r="LJB37" s="380"/>
      <c r="LJC37" s="381"/>
      <c r="LJD37" s="381"/>
      <c r="LJE37" s="380"/>
      <c r="LJF37" s="381"/>
      <c r="LJG37" s="381"/>
      <c r="LJH37" s="380"/>
      <c r="LJI37" s="381"/>
      <c r="LJJ37" s="381"/>
      <c r="LJK37" s="380"/>
      <c r="LJL37" s="381"/>
      <c r="LJM37" s="381"/>
      <c r="LJN37" s="380"/>
      <c r="LJO37" s="381"/>
      <c r="LJP37" s="381"/>
      <c r="LJQ37" s="380"/>
      <c r="LJR37" s="381"/>
      <c r="LJS37" s="381"/>
      <c r="LJT37" s="380"/>
      <c r="LJU37" s="381"/>
      <c r="LJV37" s="381"/>
      <c r="LJW37" s="380"/>
      <c r="LJX37" s="381"/>
      <c r="LJY37" s="381"/>
      <c r="LJZ37" s="380"/>
      <c r="LKA37" s="381"/>
      <c r="LKB37" s="381"/>
      <c r="LKC37" s="380"/>
      <c r="LKD37" s="381"/>
      <c r="LKE37" s="381"/>
      <c r="LKF37" s="380"/>
      <c r="LKG37" s="381"/>
      <c r="LKH37" s="381"/>
      <c r="LKI37" s="380"/>
      <c r="LKJ37" s="381"/>
      <c r="LKK37" s="381"/>
      <c r="LKL37" s="380"/>
      <c r="LKM37" s="381"/>
      <c r="LKN37" s="381"/>
      <c r="LKO37" s="380"/>
      <c r="LKP37" s="381"/>
      <c r="LKQ37" s="381"/>
      <c r="LKR37" s="380"/>
      <c r="LKS37" s="381"/>
      <c r="LKT37" s="381"/>
      <c r="LKU37" s="380"/>
      <c r="LKV37" s="381"/>
      <c r="LKW37" s="381"/>
      <c r="LKX37" s="380"/>
      <c r="LKY37" s="381"/>
      <c r="LKZ37" s="381"/>
      <c r="LLA37" s="380"/>
      <c r="LLB37" s="381"/>
      <c r="LLC37" s="381"/>
      <c r="LLD37" s="380"/>
      <c r="LLE37" s="381"/>
      <c r="LLF37" s="381"/>
      <c r="LLG37" s="380"/>
      <c r="LLH37" s="381"/>
      <c r="LLI37" s="381"/>
      <c r="LLJ37" s="380"/>
      <c r="LLK37" s="381"/>
      <c r="LLL37" s="381"/>
      <c r="LLM37" s="380"/>
      <c r="LLN37" s="381"/>
      <c r="LLO37" s="381"/>
      <c r="LLP37" s="380"/>
      <c r="LLQ37" s="381"/>
      <c r="LLR37" s="381"/>
      <c r="LLS37" s="380"/>
      <c r="LLT37" s="381"/>
      <c r="LLU37" s="381"/>
      <c r="LLV37" s="380"/>
      <c r="LLW37" s="381"/>
      <c r="LLX37" s="381"/>
      <c r="LLY37" s="380"/>
      <c r="LLZ37" s="381"/>
      <c r="LMA37" s="381"/>
      <c r="LMB37" s="380"/>
      <c r="LMC37" s="381"/>
      <c r="LMD37" s="381"/>
      <c r="LME37" s="380"/>
      <c r="LMF37" s="381"/>
      <c r="LMG37" s="381"/>
      <c r="LMH37" s="380"/>
      <c r="LMI37" s="381"/>
      <c r="LMJ37" s="381"/>
      <c r="LMK37" s="380"/>
      <c r="LML37" s="381"/>
      <c r="LMM37" s="381"/>
      <c r="LMN37" s="380"/>
      <c r="LMO37" s="381"/>
      <c r="LMP37" s="381"/>
      <c r="LMQ37" s="380"/>
      <c r="LMR37" s="381"/>
      <c r="LMS37" s="381"/>
      <c r="LMT37" s="380"/>
      <c r="LMU37" s="381"/>
      <c r="LMV37" s="381"/>
      <c r="LMW37" s="380"/>
      <c r="LMX37" s="381"/>
      <c r="LMY37" s="381"/>
      <c r="LMZ37" s="380"/>
      <c r="LNA37" s="381"/>
      <c r="LNB37" s="381"/>
      <c r="LNC37" s="380"/>
      <c r="LND37" s="381"/>
      <c r="LNE37" s="381"/>
      <c r="LNF37" s="380"/>
      <c r="LNG37" s="381"/>
      <c r="LNH37" s="381"/>
      <c r="LNI37" s="380"/>
      <c r="LNJ37" s="381"/>
      <c r="LNK37" s="381"/>
      <c r="LNL37" s="380"/>
      <c r="LNM37" s="381"/>
      <c r="LNN37" s="381"/>
      <c r="LNO37" s="380"/>
      <c r="LNP37" s="381"/>
      <c r="LNQ37" s="381"/>
      <c r="LNR37" s="380"/>
      <c r="LNS37" s="381"/>
      <c r="LNT37" s="381"/>
      <c r="LNU37" s="380"/>
      <c r="LNV37" s="381"/>
      <c r="LNW37" s="381"/>
      <c r="LNX37" s="380"/>
      <c r="LNY37" s="381"/>
      <c r="LNZ37" s="381"/>
      <c r="LOA37" s="380"/>
      <c r="LOB37" s="381"/>
      <c r="LOC37" s="381"/>
      <c r="LOD37" s="380"/>
      <c r="LOE37" s="381"/>
      <c r="LOF37" s="381"/>
      <c r="LOG37" s="380"/>
      <c r="LOH37" s="381"/>
      <c r="LOI37" s="381"/>
      <c r="LOJ37" s="380"/>
      <c r="LOK37" s="381"/>
      <c r="LOL37" s="381"/>
      <c r="LOM37" s="380"/>
      <c r="LON37" s="381"/>
      <c r="LOO37" s="381"/>
      <c r="LOP37" s="380"/>
      <c r="LOQ37" s="381"/>
      <c r="LOR37" s="381"/>
      <c r="LOS37" s="380"/>
      <c r="LOT37" s="381"/>
      <c r="LOU37" s="381"/>
      <c r="LOV37" s="380"/>
      <c r="LOW37" s="381"/>
      <c r="LOX37" s="381"/>
      <c r="LOY37" s="380"/>
      <c r="LOZ37" s="381"/>
      <c r="LPA37" s="381"/>
      <c r="LPB37" s="380"/>
      <c r="LPC37" s="381"/>
      <c r="LPD37" s="381"/>
      <c r="LPE37" s="380"/>
      <c r="LPF37" s="381"/>
      <c r="LPG37" s="381"/>
      <c r="LPH37" s="380"/>
      <c r="LPI37" s="381"/>
      <c r="LPJ37" s="381"/>
      <c r="LPK37" s="380"/>
      <c r="LPL37" s="381"/>
      <c r="LPM37" s="381"/>
      <c r="LPN37" s="380"/>
      <c r="LPO37" s="381"/>
      <c r="LPP37" s="381"/>
      <c r="LPQ37" s="380"/>
      <c r="LPR37" s="381"/>
      <c r="LPS37" s="381"/>
      <c r="LPT37" s="380"/>
      <c r="LPU37" s="381"/>
      <c r="LPV37" s="381"/>
      <c r="LPW37" s="380"/>
      <c r="LPX37" s="381"/>
      <c r="LPY37" s="381"/>
      <c r="LPZ37" s="380"/>
      <c r="LQA37" s="381"/>
      <c r="LQB37" s="381"/>
      <c r="LQC37" s="380"/>
      <c r="LQD37" s="381"/>
      <c r="LQE37" s="381"/>
      <c r="LQF37" s="380"/>
      <c r="LQG37" s="381"/>
      <c r="LQH37" s="381"/>
      <c r="LQI37" s="380"/>
      <c r="LQJ37" s="381"/>
      <c r="LQK37" s="381"/>
      <c r="LQL37" s="380"/>
      <c r="LQM37" s="381"/>
      <c r="LQN37" s="381"/>
      <c r="LQO37" s="380"/>
      <c r="LQP37" s="381"/>
      <c r="LQQ37" s="381"/>
      <c r="LQR37" s="380"/>
      <c r="LQS37" s="381"/>
      <c r="LQT37" s="381"/>
      <c r="LQU37" s="380"/>
      <c r="LQV37" s="381"/>
      <c r="LQW37" s="381"/>
      <c r="LQX37" s="380"/>
      <c r="LQY37" s="381"/>
      <c r="LQZ37" s="381"/>
      <c r="LRA37" s="380"/>
      <c r="LRB37" s="381"/>
      <c r="LRC37" s="381"/>
      <c r="LRD37" s="380"/>
      <c r="LRE37" s="381"/>
      <c r="LRF37" s="381"/>
      <c r="LRG37" s="380"/>
      <c r="LRH37" s="381"/>
      <c r="LRI37" s="381"/>
      <c r="LRJ37" s="380"/>
      <c r="LRK37" s="381"/>
      <c r="LRL37" s="381"/>
      <c r="LRM37" s="380"/>
      <c r="LRN37" s="381"/>
      <c r="LRO37" s="381"/>
      <c r="LRP37" s="380"/>
      <c r="LRQ37" s="381"/>
      <c r="LRR37" s="381"/>
      <c r="LRS37" s="380"/>
      <c r="LRT37" s="381"/>
      <c r="LRU37" s="381"/>
      <c r="LRV37" s="380"/>
      <c r="LRW37" s="381"/>
      <c r="LRX37" s="381"/>
      <c r="LRY37" s="380"/>
      <c r="LRZ37" s="381"/>
      <c r="LSA37" s="381"/>
      <c r="LSB37" s="380"/>
      <c r="LSC37" s="381"/>
      <c r="LSD37" s="381"/>
      <c r="LSE37" s="380"/>
      <c r="LSF37" s="381"/>
      <c r="LSG37" s="381"/>
      <c r="LSH37" s="380"/>
      <c r="LSI37" s="381"/>
      <c r="LSJ37" s="381"/>
      <c r="LSK37" s="380"/>
      <c r="LSL37" s="381"/>
      <c r="LSM37" s="381"/>
      <c r="LSN37" s="380"/>
      <c r="LSO37" s="381"/>
      <c r="LSP37" s="381"/>
      <c r="LSQ37" s="380"/>
      <c r="LSR37" s="381"/>
      <c r="LSS37" s="381"/>
      <c r="LST37" s="380"/>
      <c r="LSU37" s="381"/>
      <c r="LSV37" s="381"/>
      <c r="LSW37" s="380"/>
      <c r="LSX37" s="381"/>
      <c r="LSY37" s="381"/>
      <c r="LSZ37" s="380"/>
      <c r="LTA37" s="381"/>
      <c r="LTB37" s="381"/>
      <c r="LTC37" s="380"/>
      <c r="LTD37" s="381"/>
      <c r="LTE37" s="381"/>
      <c r="LTF37" s="380"/>
      <c r="LTG37" s="381"/>
      <c r="LTH37" s="381"/>
      <c r="LTI37" s="380"/>
      <c r="LTJ37" s="381"/>
      <c r="LTK37" s="381"/>
      <c r="LTL37" s="380"/>
      <c r="LTM37" s="381"/>
      <c r="LTN37" s="381"/>
      <c r="LTO37" s="380"/>
      <c r="LTP37" s="381"/>
      <c r="LTQ37" s="381"/>
      <c r="LTR37" s="380"/>
      <c r="LTS37" s="381"/>
      <c r="LTT37" s="381"/>
      <c r="LTU37" s="380"/>
      <c r="LTV37" s="381"/>
      <c r="LTW37" s="381"/>
      <c r="LTX37" s="380"/>
      <c r="LTY37" s="381"/>
      <c r="LTZ37" s="381"/>
      <c r="LUA37" s="380"/>
      <c r="LUB37" s="381"/>
      <c r="LUC37" s="381"/>
      <c r="LUD37" s="380"/>
      <c r="LUE37" s="381"/>
      <c r="LUF37" s="381"/>
      <c r="LUG37" s="380"/>
      <c r="LUH37" s="381"/>
      <c r="LUI37" s="381"/>
      <c r="LUJ37" s="380"/>
      <c r="LUK37" s="381"/>
      <c r="LUL37" s="381"/>
      <c r="LUM37" s="380"/>
      <c r="LUN37" s="381"/>
      <c r="LUO37" s="381"/>
      <c r="LUP37" s="380"/>
      <c r="LUQ37" s="381"/>
      <c r="LUR37" s="381"/>
      <c r="LUS37" s="380"/>
      <c r="LUT37" s="381"/>
      <c r="LUU37" s="381"/>
      <c r="LUV37" s="380"/>
      <c r="LUW37" s="381"/>
      <c r="LUX37" s="381"/>
      <c r="LUY37" s="380"/>
      <c r="LUZ37" s="381"/>
      <c r="LVA37" s="381"/>
      <c r="LVB37" s="380"/>
      <c r="LVC37" s="381"/>
      <c r="LVD37" s="381"/>
      <c r="LVE37" s="380"/>
      <c r="LVF37" s="381"/>
      <c r="LVG37" s="381"/>
      <c r="LVH37" s="380"/>
      <c r="LVI37" s="381"/>
      <c r="LVJ37" s="381"/>
      <c r="LVK37" s="380"/>
      <c r="LVL37" s="381"/>
      <c r="LVM37" s="381"/>
      <c r="LVN37" s="380"/>
      <c r="LVO37" s="381"/>
      <c r="LVP37" s="381"/>
      <c r="LVQ37" s="380"/>
      <c r="LVR37" s="381"/>
      <c r="LVS37" s="381"/>
      <c r="LVT37" s="380"/>
      <c r="LVU37" s="381"/>
      <c r="LVV37" s="381"/>
      <c r="LVW37" s="380"/>
      <c r="LVX37" s="381"/>
      <c r="LVY37" s="381"/>
      <c r="LVZ37" s="380"/>
      <c r="LWA37" s="381"/>
      <c r="LWB37" s="381"/>
      <c r="LWC37" s="380"/>
      <c r="LWD37" s="381"/>
      <c r="LWE37" s="381"/>
      <c r="LWF37" s="380"/>
      <c r="LWG37" s="381"/>
      <c r="LWH37" s="381"/>
      <c r="LWI37" s="380"/>
      <c r="LWJ37" s="381"/>
      <c r="LWK37" s="381"/>
      <c r="LWL37" s="380"/>
      <c r="LWM37" s="381"/>
      <c r="LWN37" s="381"/>
      <c r="LWO37" s="380"/>
      <c r="LWP37" s="381"/>
      <c r="LWQ37" s="381"/>
      <c r="LWR37" s="380"/>
      <c r="LWS37" s="381"/>
      <c r="LWT37" s="381"/>
      <c r="LWU37" s="380"/>
      <c r="LWV37" s="381"/>
      <c r="LWW37" s="381"/>
      <c r="LWX37" s="380"/>
      <c r="LWY37" s="381"/>
      <c r="LWZ37" s="381"/>
      <c r="LXA37" s="380"/>
      <c r="LXB37" s="381"/>
      <c r="LXC37" s="381"/>
      <c r="LXD37" s="380"/>
      <c r="LXE37" s="381"/>
      <c r="LXF37" s="381"/>
      <c r="LXG37" s="380"/>
      <c r="LXH37" s="381"/>
      <c r="LXI37" s="381"/>
      <c r="LXJ37" s="380"/>
      <c r="LXK37" s="381"/>
      <c r="LXL37" s="381"/>
      <c r="LXM37" s="380"/>
      <c r="LXN37" s="381"/>
      <c r="LXO37" s="381"/>
      <c r="LXP37" s="380"/>
      <c r="LXQ37" s="381"/>
      <c r="LXR37" s="381"/>
      <c r="LXS37" s="380"/>
      <c r="LXT37" s="381"/>
      <c r="LXU37" s="381"/>
      <c r="LXV37" s="380"/>
      <c r="LXW37" s="381"/>
      <c r="LXX37" s="381"/>
      <c r="LXY37" s="380"/>
      <c r="LXZ37" s="381"/>
      <c r="LYA37" s="381"/>
      <c r="LYB37" s="380"/>
      <c r="LYC37" s="381"/>
      <c r="LYD37" s="381"/>
      <c r="LYE37" s="380"/>
      <c r="LYF37" s="381"/>
      <c r="LYG37" s="381"/>
      <c r="LYH37" s="380"/>
      <c r="LYI37" s="381"/>
      <c r="LYJ37" s="381"/>
      <c r="LYK37" s="380"/>
      <c r="LYL37" s="381"/>
      <c r="LYM37" s="381"/>
      <c r="LYN37" s="380"/>
      <c r="LYO37" s="381"/>
      <c r="LYP37" s="381"/>
      <c r="LYQ37" s="380"/>
      <c r="LYR37" s="381"/>
      <c r="LYS37" s="381"/>
      <c r="LYT37" s="380"/>
      <c r="LYU37" s="381"/>
      <c r="LYV37" s="381"/>
      <c r="LYW37" s="380"/>
      <c r="LYX37" s="381"/>
      <c r="LYY37" s="381"/>
      <c r="LYZ37" s="380"/>
      <c r="LZA37" s="381"/>
      <c r="LZB37" s="381"/>
      <c r="LZC37" s="380"/>
      <c r="LZD37" s="381"/>
      <c r="LZE37" s="381"/>
      <c r="LZF37" s="380"/>
      <c r="LZG37" s="381"/>
      <c r="LZH37" s="381"/>
      <c r="LZI37" s="380"/>
      <c r="LZJ37" s="381"/>
      <c r="LZK37" s="381"/>
      <c r="LZL37" s="380"/>
      <c r="LZM37" s="381"/>
      <c r="LZN37" s="381"/>
      <c r="LZO37" s="380"/>
      <c r="LZP37" s="381"/>
      <c r="LZQ37" s="381"/>
      <c r="LZR37" s="380"/>
      <c r="LZS37" s="381"/>
      <c r="LZT37" s="381"/>
      <c r="LZU37" s="380"/>
      <c r="LZV37" s="381"/>
      <c r="LZW37" s="381"/>
      <c r="LZX37" s="380"/>
      <c r="LZY37" s="381"/>
      <c r="LZZ37" s="381"/>
      <c r="MAA37" s="380"/>
      <c r="MAB37" s="381"/>
      <c r="MAC37" s="381"/>
      <c r="MAD37" s="380"/>
      <c r="MAE37" s="381"/>
      <c r="MAF37" s="381"/>
      <c r="MAG37" s="380"/>
      <c r="MAH37" s="381"/>
      <c r="MAI37" s="381"/>
      <c r="MAJ37" s="380"/>
      <c r="MAK37" s="381"/>
      <c r="MAL37" s="381"/>
      <c r="MAM37" s="380"/>
      <c r="MAN37" s="381"/>
      <c r="MAO37" s="381"/>
      <c r="MAP37" s="380"/>
      <c r="MAQ37" s="381"/>
      <c r="MAR37" s="381"/>
      <c r="MAS37" s="380"/>
      <c r="MAT37" s="381"/>
      <c r="MAU37" s="381"/>
      <c r="MAV37" s="380"/>
      <c r="MAW37" s="381"/>
      <c r="MAX37" s="381"/>
      <c r="MAY37" s="380"/>
      <c r="MAZ37" s="381"/>
      <c r="MBA37" s="381"/>
      <c r="MBB37" s="380"/>
      <c r="MBC37" s="381"/>
      <c r="MBD37" s="381"/>
      <c r="MBE37" s="380"/>
      <c r="MBF37" s="381"/>
      <c r="MBG37" s="381"/>
      <c r="MBH37" s="380"/>
      <c r="MBI37" s="381"/>
      <c r="MBJ37" s="381"/>
      <c r="MBK37" s="380"/>
      <c r="MBL37" s="381"/>
      <c r="MBM37" s="381"/>
      <c r="MBN37" s="380"/>
      <c r="MBO37" s="381"/>
      <c r="MBP37" s="381"/>
      <c r="MBQ37" s="380"/>
      <c r="MBR37" s="381"/>
      <c r="MBS37" s="381"/>
      <c r="MBT37" s="380"/>
      <c r="MBU37" s="381"/>
      <c r="MBV37" s="381"/>
      <c r="MBW37" s="380"/>
      <c r="MBX37" s="381"/>
      <c r="MBY37" s="381"/>
      <c r="MBZ37" s="380"/>
      <c r="MCA37" s="381"/>
      <c r="MCB37" s="381"/>
      <c r="MCC37" s="380"/>
      <c r="MCD37" s="381"/>
      <c r="MCE37" s="381"/>
      <c r="MCF37" s="380"/>
      <c r="MCG37" s="381"/>
      <c r="MCH37" s="381"/>
      <c r="MCI37" s="380"/>
      <c r="MCJ37" s="381"/>
      <c r="MCK37" s="381"/>
      <c r="MCL37" s="380"/>
      <c r="MCM37" s="381"/>
      <c r="MCN37" s="381"/>
      <c r="MCO37" s="380"/>
      <c r="MCP37" s="381"/>
      <c r="MCQ37" s="381"/>
      <c r="MCR37" s="380"/>
      <c r="MCS37" s="381"/>
      <c r="MCT37" s="381"/>
      <c r="MCU37" s="380"/>
      <c r="MCV37" s="381"/>
      <c r="MCW37" s="381"/>
      <c r="MCX37" s="380"/>
      <c r="MCY37" s="381"/>
      <c r="MCZ37" s="381"/>
      <c r="MDA37" s="380"/>
      <c r="MDB37" s="381"/>
      <c r="MDC37" s="381"/>
      <c r="MDD37" s="380"/>
      <c r="MDE37" s="381"/>
      <c r="MDF37" s="381"/>
      <c r="MDG37" s="380"/>
      <c r="MDH37" s="381"/>
      <c r="MDI37" s="381"/>
      <c r="MDJ37" s="380"/>
      <c r="MDK37" s="381"/>
      <c r="MDL37" s="381"/>
      <c r="MDM37" s="380"/>
      <c r="MDN37" s="381"/>
      <c r="MDO37" s="381"/>
      <c r="MDP37" s="380"/>
      <c r="MDQ37" s="381"/>
      <c r="MDR37" s="381"/>
      <c r="MDS37" s="380"/>
      <c r="MDT37" s="381"/>
      <c r="MDU37" s="381"/>
      <c r="MDV37" s="380"/>
      <c r="MDW37" s="381"/>
      <c r="MDX37" s="381"/>
      <c r="MDY37" s="380"/>
      <c r="MDZ37" s="381"/>
      <c r="MEA37" s="381"/>
      <c r="MEB37" s="380"/>
      <c r="MEC37" s="381"/>
      <c r="MED37" s="381"/>
      <c r="MEE37" s="380"/>
      <c r="MEF37" s="381"/>
      <c r="MEG37" s="381"/>
      <c r="MEH37" s="380"/>
      <c r="MEI37" s="381"/>
      <c r="MEJ37" s="381"/>
      <c r="MEK37" s="380"/>
      <c r="MEL37" s="381"/>
      <c r="MEM37" s="381"/>
      <c r="MEN37" s="380"/>
      <c r="MEO37" s="381"/>
      <c r="MEP37" s="381"/>
      <c r="MEQ37" s="380"/>
      <c r="MER37" s="381"/>
      <c r="MES37" s="381"/>
      <c r="MET37" s="380"/>
      <c r="MEU37" s="381"/>
      <c r="MEV37" s="381"/>
      <c r="MEW37" s="380"/>
      <c r="MEX37" s="381"/>
      <c r="MEY37" s="381"/>
      <c r="MEZ37" s="380"/>
      <c r="MFA37" s="381"/>
      <c r="MFB37" s="381"/>
      <c r="MFC37" s="380"/>
      <c r="MFD37" s="381"/>
      <c r="MFE37" s="381"/>
      <c r="MFF37" s="380"/>
      <c r="MFG37" s="381"/>
      <c r="MFH37" s="381"/>
      <c r="MFI37" s="380"/>
      <c r="MFJ37" s="381"/>
      <c r="MFK37" s="381"/>
      <c r="MFL37" s="380"/>
      <c r="MFM37" s="381"/>
      <c r="MFN37" s="381"/>
      <c r="MFO37" s="380"/>
      <c r="MFP37" s="381"/>
      <c r="MFQ37" s="381"/>
      <c r="MFR37" s="380"/>
      <c r="MFS37" s="381"/>
      <c r="MFT37" s="381"/>
      <c r="MFU37" s="380"/>
      <c r="MFV37" s="381"/>
      <c r="MFW37" s="381"/>
      <c r="MFX37" s="380"/>
      <c r="MFY37" s="381"/>
      <c r="MFZ37" s="381"/>
      <c r="MGA37" s="380"/>
      <c r="MGB37" s="381"/>
      <c r="MGC37" s="381"/>
      <c r="MGD37" s="380"/>
      <c r="MGE37" s="381"/>
      <c r="MGF37" s="381"/>
      <c r="MGG37" s="380"/>
      <c r="MGH37" s="381"/>
      <c r="MGI37" s="381"/>
      <c r="MGJ37" s="380"/>
      <c r="MGK37" s="381"/>
      <c r="MGL37" s="381"/>
      <c r="MGM37" s="380"/>
      <c r="MGN37" s="381"/>
      <c r="MGO37" s="381"/>
      <c r="MGP37" s="380"/>
      <c r="MGQ37" s="381"/>
      <c r="MGR37" s="381"/>
      <c r="MGS37" s="380"/>
      <c r="MGT37" s="381"/>
      <c r="MGU37" s="381"/>
      <c r="MGV37" s="380"/>
      <c r="MGW37" s="381"/>
      <c r="MGX37" s="381"/>
      <c r="MGY37" s="380"/>
      <c r="MGZ37" s="381"/>
      <c r="MHA37" s="381"/>
      <c r="MHB37" s="380"/>
      <c r="MHC37" s="381"/>
      <c r="MHD37" s="381"/>
      <c r="MHE37" s="380"/>
      <c r="MHF37" s="381"/>
      <c r="MHG37" s="381"/>
      <c r="MHH37" s="380"/>
      <c r="MHI37" s="381"/>
      <c r="MHJ37" s="381"/>
      <c r="MHK37" s="380"/>
      <c r="MHL37" s="381"/>
      <c r="MHM37" s="381"/>
      <c r="MHN37" s="380"/>
      <c r="MHO37" s="381"/>
      <c r="MHP37" s="381"/>
      <c r="MHQ37" s="380"/>
      <c r="MHR37" s="381"/>
      <c r="MHS37" s="381"/>
      <c r="MHT37" s="380"/>
      <c r="MHU37" s="381"/>
      <c r="MHV37" s="381"/>
      <c r="MHW37" s="380"/>
      <c r="MHX37" s="381"/>
      <c r="MHY37" s="381"/>
      <c r="MHZ37" s="380"/>
      <c r="MIA37" s="381"/>
      <c r="MIB37" s="381"/>
      <c r="MIC37" s="380"/>
      <c r="MID37" s="381"/>
      <c r="MIE37" s="381"/>
      <c r="MIF37" s="380"/>
      <c r="MIG37" s="381"/>
      <c r="MIH37" s="381"/>
      <c r="MII37" s="380"/>
      <c r="MIJ37" s="381"/>
      <c r="MIK37" s="381"/>
      <c r="MIL37" s="380"/>
      <c r="MIM37" s="381"/>
      <c r="MIN37" s="381"/>
      <c r="MIO37" s="380"/>
      <c r="MIP37" s="381"/>
      <c r="MIQ37" s="381"/>
      <c r="MIR37" s="380"/>
      <c r="MIS37" s="381"/>
      <c r="MIT37" s="381"/>
      <c r="MIU37" s="380"/>
      <c r="MIV37" s="381"/>
      <c r="MIW37" s="381"/>
      <c r="MIX37" s="380"/>
      <c r="MIY37" s="381"/>
      <c r="MIZ37" s="381"/>
      <c r="MJA37" s="380"/>
      <c r="MJB37" s="381"/>
      <c r="MJC37" s="381"/>
      <c r="MJD37" s="380"/>
      <c r="MJE37" s="381"/>
      <c r="MJF37" s="381"/>
      <c r="MJG37" s="380"/>
      <c r="MJH37" s="381"/>
      <c r="MJI37" s="381"/>
      <c r="MJJ37" s="380"/>
      <c r="MJK37" s="381"/>
      <c r="MJL37" s="381"/>
      <c r="MJM37" s="380"/>
      <c r="MJN37" s="381"/>
      <c r="MJO37" s="381"/>
      <c r="MJP37" s="380"/>
      <c r="MJQ37" s="381"/>
      <c r="MJR37" s="381"/>
      <c r="MJS37" s="380"/>
      <c r="MJT37" s="381"/>
      <c r="MJU37" s="381"/>
      <c r="MJV37" s="380"/>
      <c r="MJW37" s="381"/>
      <c r="MJX37" s="381"/>
      <c r="MJY37" s="380"/>
      <c r="MJZ37" s="381"/>
      <c r="MKA37" s="381"/>
      <c r="MKB37" s="380"/>
      <c r="MKC37" s="381"/>
      <c r="MKD37" s="381"/>
      <c r="MKE37" s="380"/>
      <c r="MKF37" s="381"/>
      <c r="MKG37" s="381"/>
      <c r="MKH37" s="380"/>
      <c r="MKI37" s="381"/>
      <c r="MKJ37" s="381"/>
      <c r="MKK37" s="380"/>
      <c r="MKL37" s="381"/>
      <c r="MKM37" s="381"/>
      <c r="MKN37" s="380"/>
      <c r="MKO37" s="381"/>
      <c r="MKP37" s="381"/>
      <c r="MKQ37" s="380"/>
      <c r="MKR37" s="381"/>
      <c r="MKS37" s="381"/>
      <c r="MKT37" s="380"/>
      <c r="MKU37" s="381"/>
      <c r="MKV37" s="381"/>
      <c r="MKW37" s="380"/>
      <c r="MKX37" s="381"/>
      <c r="MKY37" s="381"/>
      <c r="MKZ37" s="380"/>
      <c r="MLA37" s="381"/>
      <c r="MLB37" s="381"/>
      <c r="MLC37" s="380"/>
      <c r="MLD37" s="381"/>
      <c r="MLE37" s="381"/>
      <c r="MLF37" s="380"/>
      <c r="MLG37" s="381"/>
      <c r="MLH37" s="381"/>
      <c r="MLI37" s="380"/>
      <c r="MLJ37" s="381"/>
      <c r="MLK37" s="381"/>
      <c r="MLL37" s="380"/>
      <c r="MLM37" s="381"/>
      <c r="MLN37" s="381"/>
      <c r="MLO37" s="380"/>
      <c r="MLP37" s="381"/>
      <c r="MLQ37" s="381"/>
      <c r="MLR37" s="380"/>
      <c r="MLS37" s="381"/>
      <c r="MLT37" s="381"/>
      <c r="MLU37" s="380"/>
      <c r="MLV37" s="381"/>
      <c r="MLW37" s="381"/>
      <c r="MLX37" s="380"/>
      <c r="MLY37" s="381"/>
      <c r="MLZ37" s="381"/>
      <c r="MMA37" s="380"/>
      <c r="MMB37" s="381"/>
      <c r="MMC37" s="381"/>
      <c r="MMD37" s="380"/>
      <c r="MME37" s="381"/>
      <c r="MMF37" s="381"/>
      <c r="MMG37" s="380"/>
      <c r="MMH37" s="381"/>
      <c r="MMI37" s="381"/>
      <c r="MMJ37" s="380"/>
      <c r="MMK37" s="381"/>
      <c r="MML37" s="381"/>
      <c r="MMM37" s="380"/>
      <c r="MMN37" s="381"/>
      <c r="MMO37" s="381"/>
      <c r="MMP37" s="380"/>
      <c r="MMQ37" s="381"/>
      <c r="MMR37" s="381"/>
      <c r="MMS37" s="380"/>
      <c r="MMT37" s="381"/>
      <c r="MMU37" s="381"/>
      <c r="MMV37" s="380"/>
      <c r="MMW37" s="381"/>
      <c r="MMX37" s="381"/>
      <c r="MMY37" s="380"/>
      <c r="MMZ37" s="381"/>
      <c r="MNA37" s="381"/>
      <c r="MNB37" s="380"/>
      <c r="MNC37" s="381"/>
      <c r="MND37" s="381"/>
      <c r="MNE37" s="380"/>
      <c r="MNF37" s="381"/>
      <c r="MNG37" s="381"/>
      <c r="MNH37" s="380"/>
      <c r="MNI37" s="381"/>
      <c r="MNJ37" s="381"/>
      <c r="MNK37" s="380"/>
      <c r="MNL37" s="381"/>
      <c r="MNM37" s="381"/>
      <c r="MNN37" s="380"/>
      <c r="MNO37" s="381"/>
      <c r="MNP37" s="381"/>
      <c r="MNQ37" s="380"/>
      <c r="MNR37" s="381"/>
      <c r="MNS37" s="381"/>
      <c r="MNT37" s="380"/>
      <c r="MNU37" s="381"/>
      <c r="MNV37" s="381"/>
      <c r="MNW37" s="380"/>
      <c r="MNX37" s="381"/>
      <c r="MNY37" s="381"/>
      <c r="MNZ37" s="380"/>
      <c r="MOA37" s="381"/>
      <c r="MOB37" s="381"/>
      <c r="MOC37" s="380"/>
      <c r="MOD37" s="381"/>
      <c r="MOE37" s="381"/>
      <c r="MOF37" s="380"/>
      <c r="MOG37" s="381"/>
      <c r="MOH37" s="381"/>
      <c r="MOI37" s="380"/>
      <c r="MOJ37" s="381"/>
      <c r="MOK37" s="381"/>
      <c r="MOL37" s="380"/>
      <c r="MOM37" s="381"/>
      <c r="MON37" s="381"/>
      <c r="MOO37" s="380"/>
      <c r="MOP37" s="381"/>
      <c r="MOQ37" s="381"/>
      <c r="MOR37" s="380"/>
      <c r="MOS37" s="381"/>
      <c r="MOT37" s="381"/>
      <c r="MOU37" s="380"/>
      <c r="MOV37" s="381"/>
      <c r="MOW37" s="381"/>
      <c r="MOX37" s="380"/>
      <c r="MOY37" s="381"/>
      <c r="MOZ37" s="381"/>
      <c r="MPA37" s="380"/>
      <c r="MPB37" s="381"/>
      <c r="MPC37" s="381"/>
      <c r="MPD37" s="380"/>
      <c r="MPE37" s="381"/>
      <c r="MPF37" s="381"/>
      <c r="MPG37" s="380"/>
      <c r="MPH37" s="381"/>
      <c r="MPI37" s="381"/>
      <c r="MPJ37" s="380"/>
      <c r="MPK37" s="381"/>
      <c r="MPL37" s="381"/>
      <c r="MPM37" s="380"/>
      <c r="MPN37" s="381"/>
      <c r="MPO37" s="381"/>
      <c r="MPP37" s="380"/>
      <c r="MPQ37" s="381"/>
      <c r="MPR37" s="381"/>
      <c r="MPS37" s="380"/>
      <c r="MPT37" s="381"/>
      <c r="MPU37" s="381"/>
      <c r="MPV37" s="380"/>
      <c r="MPW37" s="381"/>
      <c r="MPX37" s="381"/>
      <c r="MPY37" s="380"/>
      <c r="MPZ37" s="381"/>
      <c r="MQA37" s="381"/>
      <c r="MQB37" s="380"/>
      <c r="MQC37" s="381"/>
      <c r="MQD37" s="381"/>
      <c r="MQE37" s="380"/>
      <c r="MQF37" s="381"/>
      <c r="MQG37" s="381"/>
      <c r="MQH37" s="380"/>
      <c r="MQI37" s="381"/>
      <c r="MQJ37" s="381"/>
      <c r="MQK37" s="380"/>
      <c r="MQL37" s="381"/>
      <c r="MQM37" s="381"/>
      <c r="MQN37" s="380"/>
      <c r="MQO37" s="381"/>
      <c r="MQP37" s="381"/>
      <c r="MQQ37" s="380"/>
      <c r="MQR37" s="381"/>
      <c r="MQS37" s="381"/>
      <c r="MQT37" s="380"/>
      <c r="MQU37" s="381"/>
      <c r="MQV37" s="381"/>
      <c r="MQW37" s="380"/>
      <c r="MQX37" s="381"/>
      <c r="MQY37" s="381"/>
      <c r="MQZ37" s="380"/>
      <c r="MRA37" s="381"/>
      <c r="MRB37" s="381"/>
      <c r="MRC37" s="380"/>
      <c r="MRD37" s="381"/>
      <c r="MRE37" s="381"/>
      <c r="MRF37" s="380"/>
      <c r="MRG37" s="381"/>
      <c r="MRH37" s="381"/>
      <c r="MRI37" s="380"/>
      <c r="MRJ37" s="381"/>
      <c r="MRK37" s="381"/>
      <c r="MRL37" s="380"/>
      <c r="MRM37" s="381"/>
      <c r="MRN37" s="381"/>
      <c r="MRO37" s="380"/>
      <c r="MRP37" s="381"/>
      <c r="MRQ37" s="381"/>
      <c r="MRR37" s="380"/>
      <c r="MRS37" s="381"/>
      <c r="MRT37" s="381"/>
      <c r="MRU37" s="380"/>
      <c r="MRV37" s="381"/>
      <c r="MRW37" s="381"/>
      <c r="MRX37" s="380"/>
      <c r="MRY37" s="381"/>
      <c r="MRZ37" s="381"/>
      <c r="MSA37" s="380"/>
      <c r="MSB37" s="381"/>
      <c r="MSC37" s="381"/>
      <c r="MSD37" s="380"/>
      <c r="MSE37" s="381"/>
      <c r="MSF37" s="381"/>
      <c r="MSG37" s="380"/>
      <c r="MSH37" s="381"/>
      <c r="MSI37" s="381"/>
      <c r="MSJ37" s="380"/>
      <c r="MSK37" s="381"/>
      <c r="MSL37" s="381"/>
      <c r="MSM37" s="380"/>
      <c r="MSN37" s="381"/>
      <c r="MSO37" s="381"/>
      <c r="MSP37" s="380"/>
      <c r="MSQ37" s="381"/>
      <c r="MSR37" s="381"/>
      <c r="MSS37" s="380"/>
      <c r="MST37" s="381"/>
      <c r="MSU37" s="381"/>
      <c r="MSV37" s="380"/>
      <c r="MSW37" s="381"/>
      <c r="MSX37" s="381"/>
      <c r="MSY37" s="380"/>
      <c r="MSZ37" s="381"/>
      <c r="MTA37" s="381"/>
      <c r="MTB37" s="380"/>
      <c r="MTC37" s="381"/>
      <c r="MTD37" s="381"/>
      <c r="MTE37" s="380"/>
      <c r="MTF37" s="381"/>
      <c r="MTG37" s="381"/>
      <c r="MTH37" s="380"/>
      <c r="MTI37" s="381"/>
      <c r="MTJ37" s="381"/>
      <c r="MTK37" s="380"/>
      <c r="MTL37" s="381"/>
      <c r="MTM37" s="381"/>
      <c r="MTN37" s="380"/>
      <c r="MTO37" s="381"/>
      <c r="MTP37" s="381"/>
      <c r="MTQ37" s="380"/>
      <c r="MTR37" s="381"/>
      <c r="MTS37" s="381"/>
      <c r="MTT37" s="380"/>
      <c r="MTU37" s="381"/>
      <c r="MTV37" s="381"/>
      <c r="MTW37" s="380"/>
      <c r="MTX37" s="381"/>
      <c r="MTY37" s="381"/>
      <c r="MTZ37" s="380"/>
      <c r="MUA37" s="381"/>
      <c r="MUB37" s="381"/>
      <c r="MUC37" s="380"/>
      <c r="MUD37" s="381"/>
      <c r="MUE37" s="381"/>
      <c r="MUF37" s="380"/>
      <c r="MUG37" s="381"/>
      <c r="MUH37" s="381"/>
      <c r="MUI37" s="380"/>
      <c r="MUJ37" s="381"/>
      <c r="MUK37" s="381"/>
      <c r="MUL37" s="380"/>
      <c r="MUM37" s="381"/>
      <c r="MUN37" s="381"/>
      <c r="MUO37" s="380"/>
      <c r="MUP37" s="381"/>
      <c r="MUQ37" s="381"/>
      <c r="MUR37" s="380"/>
      <c r="MUS37" s="381"/>
      <c r="MUT37" s="381"/>
      <c r="MUU37" s="380"/>
      <c r="MUV37" s="381"/>
      <c r="MUW37" s="381"/>
      <c r="MUX37" s="380"/>
      <c r="MUY37" s="381"/>
      <c r="MUZ37" s="381"/>
      <c r="MVA37" s="380"/>
      <c r="MVB37" s="381"/>
      <c r="MVC37" s="381"/>
      <c r="MVD37" s="380"/>
      <c r="MVE37" s="381"/>
      <c r="MVF37" s="381"/>
      <c r="MVG37" s="380"/>
      <c r="MVH37" s="381"/>
      <c r="MVI37" s="381"/>
      <c r="MVJ37" s="380"/>
      <c r="MVK37" s="381"/>
      <c r="MVL37" s="381"/>
      <c r="MVM37" s="380"/>
      <c r="MVN37" s="381"/>
      <c r="MVO37" s="381"/>
      <c r="MVP37" s="380"/>
      <c r="MVQ37" s="381"/>
      <c r="MVR37" s="381"/>
      <c r="MVS37" s="380"/>
      <c r="MVT37" s="381"/>
      <c r="MVU37" s="381"/>
      <c r="MVV37" s="380"/>
      <c r="MVW37" s="381"/>
      <c r="MVX37" s="381"/>
      <c r="MVY37" s="380"/>
      <c r="MVZ37" s="381"/>
      <c r="MWA37" s="381"/>
      <c r="MWB37" s="380"/>
      <c r="MWC37" s="381"/>
      <c r="MWD37" s="381"/>
      <c r="MWE37" s="380"/>
      <c r="MWF37" s="381"/>
      <c r="MWG37" s="381"/>
      <c r="MWH37" s="380"/>
      <c r="MWI37" s="381"/>
      <c r="MWJ37" s="381"/>
      <c r="MWK37" s="380"/>
      <c r="MWL37" s="381"/>
      <c r="MWM37" s="381"/>
      <c r="MWN37" s="380"/>
      <c r="MWO37" s="381"/>
      <c r="MWP37" s="381"/>
      <c r="MWQ37" s="380"/>
      <c r="MWR37" s="381"/>
      <c r="MWS37" s="381"/>
      <c r="MWT37" s="380"/>
      <c r="MWU37" s="381"/>
      <c r="MWV37" s="381"/>
      <c r="MWW37" s="380"/>
      <c r="MWX37" s="381"/>
      <c r="MWY37" s="381"/>
      <c r="MWZ37" s="380"/>
      <c r="MXA37" s="381"/>
      <c r="MXB37" s="381"/>
      <c r="MXC37" s="380"/>
      <c r="MXD37" s="381"/>
      <c r="MXE37" s="381"/>
      <c r="MXF37" s="380"/>
      <c r="MXG37" s="381"/>
      <c r="MXH37" s="381"/>
      <c r="MXI37" s="380"/>
      <c r="MXJ37" s="381"/>
      <c r="MXK37" s="381"/>
      <c r="MXL37" s="380"/>
      <c r="MXM37" s="381"/>
      <c r="MXN37" s="381"/>
      <c r="MXO37" s="380"/>
      <c r="MXP37" s="381"/>
      <c r="MXQ37" s="381"/>
      <c r="MXR37" s="380"/>
      <c r="MXS37" s="381"/>
      <c r="MXT37" s="381"/>
      <c r="MXU37" s="380"/>
      <c r="MXV37" s="381"/>
      <c r="MXW37" s="381"/>
      <c r="MXX37" s="380"/>
      <c r="MXY37" s="381"/>
      <c r="MXZ37" s="381"/>
      <c r="MYA37" s="380"/>
      <c r="MYB37" s="381"/>
      <c r="MYC37" s="381"/>
      <c r="MYD37" s="380"/>
      <c r="MYE37" s="381"/>
      <c r="MYF37" s="381"/>
      <c r="MYG37" s="380"/>
      <c r="MYH37" s="381"/>
      <c r="MYI37" s="381"/>
      <c r="MYJ37" s="380"/>
      <c r="MYK37" s="381"/>
      <c r="MYL37" s="381"/>
      <c r="MYM37" s="380"/>
      <c r="MYN37" s="381"/>
      <c r="MYO37" s="381"/>
      <c r="MYP37" s="380"/>
      <c r="MYQ37" s="381"/>
      <c r="MYR37" s="381"/>
      <c r="MYS37" s="380"/>
      <c r="MYT37" s="381"/>
      <c r="MYU37" s="381"/>
      <c r="MYV37" s="380"/>
      <c r="MYW37" s="381"/>
      <c r="MYX37" s="381"/>
      <c r="MYY37" s="380"/>
      <c r="MYZ37" s="381"/>
      <c r="MZA37" s="381"/>
      <c r="MZB37" s="380"/>
      <c r="MZC37" s="381"/>
      <c r="MZD37" s="381"/>
      <c r="MZE37" s="380"/>
      <c r="MZF37" s="381"/>
      <c r="MZG37" s="381"/>
      <c r="MZH37" s="380"/>
      <c r="MZI37" s="381"/>
      <c r="MZJ37" s="381"/>
      <c r="MZK37" s="380"/>
      <c r="MZL37" s="381"/>
      <c r="MZM37" s="381"/>
      <c r="MZN37" s="380"/>
      <c r="MZO37" s="381"/>
      <c r="MZP37" s="381"/>
      <c r="MZQ37" s="380"/>
      <c r="MZR37" s="381"/>
      <c r="MZS37" s="381"/>
      <c r="MZT37" s="380"/>
      <c r="MZU37" s="381"/>
      <c r="MZV37" s="381"/>
      <c r="MZW37" s="380"/>
      <c r="MZX37" s="381"/>
      <c r="MZY37" s="381"/>
      <c r="MZZ37" s="380"/>
      <c r="NAA37" s="381"/>
      <c r="NAB37" s="381"/>
      <c r="NAC37" s="380"/>
      <c r="NAD37" s="381"/>
      <c r="NAE37" s="381"/>
      <c r="NAF37" s="380"/>
      <c r="NAG37" s="381"/>
      <c r="NAH37" s="381"/>
      <c r="NAI37" s="380"/>
      <c r="NAJ37" s="381"/>
      <c r="NAK37" s="381"/>
      <c r="NAL37" s="380"/>
      <c r="NAM37" s="381"/>
      <c r="NAN37" s="381"/>
      <c r="NAO37" s="380"/>
      <c r="NAP37" s="381"/>
      <c r="NAQ37" s="381"/>
      <c r="NAR37" s="380"/>
      <c r="NAS37" s="381"/>
      <c r="NAT37" s="381"/>
      <c r="NAU37" s="380"/>
      <c r="NAV37" s="381"/>
      <c r="NAW37" s="381"/>
      <c r="NAX37" s="380"/>
      <c r="NAY37" s="381"/>
      <c r="NAZ37" s="381"/>
      <c r="NBA37" s="380"/>
      <c r="NBB37" s="381"/>
      <c r="NBC37" s="381"/>
      <c r="NBD37" s="380"/>
      <c r="NBE37" s="381"/>
      <c r="NBF37" s="381"/>
      <c r="NBG37" s="380"/>
      <c r="NBH37" s="381"/>
      <c r="NBI37" s="381"/>
      <c r="NBJ37" s="380"/>
      <c r="NBK37" s="381"/>
      <c r="NBL37" s="381"/>
      <c r="NBM37" s="380"/>
      <c r="NBN37" s="381"/>
      <c r="NBO37" s="381"/>
      <c r="NBP37" s="380"/>
      <c r="NBQ37" s="381"/>
      <c r="NBR37" s="381"/>
      <c r="NBS37" s="380"/>
      <c r="NBT37" s="381"/>
      <c r="NBU37" s="381"/>
      <c r="NBV37" s="380"/>
      <c r="NBW37" s="381"/>
      <c r="NBX37" s="381"/>
      <c r="NBY37" s="380"/>
      <c r="NBZ37" s="381"/>
      <c r="NCA37" s="381"/>
      <c r="NCB37" s="380"/>
      <c r="NCC37" s="381"/>
      <c r="NCD37" s="381"/>
      <c r="NCE37" s="380"/>
      <c r="NCF37" s="381"/>
      <c r="NCG37" s="381"/>
      <c r="NCH37" s="380"/>
      <c r="NCI37" s="381"/>
      <c r="NCJ37" s="381"/>
      <c r="NCK37" s="380"/>
      <c r="NCL37" s="381"/>
      <c r="NCM37" s="381"/>
      <c r="NCN37" s="380"/>
      <c r="NCO37" s="381"/>
      <c r="NCP37" s="381"/>
      <c r="NCQ37" s="380"/>
      <c r="NCR37" s="381"/>
      <c r="NCS37" s="381"/>
      <c r="NCT37" s="380"/>
      <c r="NCU37" s="381"/>
      <c r="NCV37" s="381"/>
      <c r="NCW37" s="380"/>
      <c r="NCX37" s="381"/>
      <c r="NCY37" s="381"/>
      <c r="NCZ37" s="380"/>
      <c r="NDA37" s="381"/>
      <c r="NDB37" s="381"/>
      <c r="NDC37" s="380"/>
      <c r="NDD37" s="381"/>
      <c r="NDE37" s="381"/>
      <c r="NDF37" s="380"/>
      <c r="NDG37" s="381"/>
      <c r="NDH37" s="381"/>
      <c r="NDI37" s="380"/>
      <c r="NDJ37" s="381"/>
      <c r="NDK37" s="381"/>
      <c r="NDL37" s="380"/>
      <c r="NDM37" s="381"/>
      <c r="NDN37" s="381"/>
      <c r="NDO37" s="380"/>
      <c r="NDP37" s="381"/>
      <c r="NDQ37" s="381"/>
      <c r="NDR37" s="380"/>
      <c r="NDS37" s="381"/>
      <c r="NDT37" s="381"/>
      <c r="NDU37" s="380"/>
      <c r="NDV37" s="381"/>
      <c r="NDW37" s="381"/>
      <c r="NDX37" s="380"/>
      <c r="NDY37" s="381"/>
      <c r="NDZ37" s="381"/>
      <c r="NEA37" s="380"/>
      <c r="NEB37" s="381"/>
      <c r="NEC37" s="381"/>
      <c r="NED37" s="380"/>
      <c r="NEE37" s="381"/>
      <c r="NEF37" s="381"/>
      <c r="NEG37" s="380"/>
      <c r="NEH37" s="381"/>
      <c r="NEI37" s="381"/>
      <c r="NEJ37" s="380"/>
      <c r="NEK37" s="381"/>
      <c r="NEL37" s="381"/>
      <c r="NEM37" s="380"/>
      <c r="NEN37" s="381"/>
      <c r="NEO37" s="381"/>
      <c r="NEP37" s="380"/>
      <c r="NEQ37" s="381"/>
      <c r="NER37" s="381"/>
      <c r="NES37" s="380"/>
      <c r="NET37" s="381"/>
      <c r="NEU37" s="381"/>
      <c r="NEV37" s="380"/>
      <c r="NEW37" s="381"/>
      <c r="NEX37" s="381"/>
      <c r="NEY37" s="380"/>
      <c r="NEZ37" s="381"/>
      <c r="NFA37" s="381"/>
      <c r="NFB37" s="380"/>
      <c r="NFC37" s="381"/>
      <c r="NFD37" s="381"/>
      <c r="NFE37" s="380"/>
      <c r="NFF37" s="381"/>
      <c r="NFG37" s="381"/>
      <c r="NFH37" s="380"/>
      <c r="NFI37" s="381"/>
      <c r="NFJ37" s="381"/>
      <c r="NFK37" s="380"/>
      <c r="NFL37" s="381"/>
      <c r="NFM37" s="381"/>
      <c r="NFN37" s="380"/>
      <c r="NFO37" s="381"/>
      <c r="NFP37" s="381"/>
      <c r="NFQ37" s="380"/>
      <c r="NFR37" s="381"/>
      <c r="NFS37" s="381"/>
      <c r="NFT37" s="380"/>
      <c r="NFU37" s="381"/>
      <c r="NFV37" s="381"/>
      <c r="NFW37" s="380"/>
      <c r="NFX37" s="381"/>
      <c r="NFY37" s="381"/>
      <c r="NFZ37" s="380"/>
      <c r="NGA37" s="381"/>
      <c r="NGB37" s="381"/>
      <c r="NGC37" s="380"/>
      <c r="NGD37" s="381"/>
      <c r="NGE37" s="381"/>
      <c r="NGF37" s="380"/>
      <c r="NGG37" s="381"/>
      <c r="NGH37" s="381"/>
      <c r="NGI37" s="380"/>
      <c r="NGJ37" s="381"/>
      <c r="NGK37" s="381"/>
      <c r="NGL37" s="380"/>
      <c r="NGM37" s="381"/>
      <c r="NGN37" s="381"/>
      <c r="NGO37" s="380"/>
      <c r="NGP37" s="381"/>
      <c r="NGQ37" s="381"/>
      <c r="NGR37" s="380"/>
      <c r="NGS37" s="381"/>
      <c r="NGT37" s="381"/>
      <c r="NGU37" s="380"/>
      <c r="NGV37" s="381"/>
      <c r="NGW37" s="381"/>
      <c r="NGX37" s="380"/>
      <c r="NGY37" s="381"/>
      <c r="NGZ37" s="381"/>
      <c r="NHA37" s="380"/>
      <c r="NHB37" s="381"/>
      <c r="NHC37" s="381"/>
      <c r="NHD37" s="380"/>
      <c r="NHE37" s="381"/>
      <c r="NHF37" s="381"/>
      <c r="NHG37" s="380"/>
      <c r="NHH37" s="381"/>
      <c r="NHI37" s="381"/>
      <c r="NHJ37" s="380"/>
      <c r="NHK37" s="381"/>
      <c r="NHL37" s="381"/>
      <c r="NHM37" s="380"/>
      <c r="NHN37" s="381"/>
      <c r="NHO37" s="381"/>
      <c r="NHP37" s="380"/>
      <c r="NHQ37" s="381"/>
      <c r="NHR37" s="381"/>
      <c r="NHS37" s="380"/>
      <c r="NHT37" s="381"/>
      <c r="NHU37" s="381"/>
      <c r="NHV37" s="380"/>
      <c r="NHW37" s="381"/>
      <c r="NHX37" s="381"/>
      <c r="NHY37" s="380"/>
      <c r="NHZ37" s="381"/>
      <c r="NIA37" s="381"/>
      <c r="NIB37" s="380"/>
      <c r="NIC37" s="381"/>
      <c r="NID37" s="381"/>
      <c r="NIE37" s="380"/>
      <c r="NIF37" s="381"/>
      <c r="NIG37" s="381"/>
      <c r="NIH37" s="380"/>
      <c r="NII37" s="381"/>
      <c r="NIJ37" s="381"/>
      <c r="NIK37" s="380"/>
      <c r="NIL37" s="381"/>
      <c r="NIM37" s="381"/>
      <c r="NIN37" s="380"/>
      <c r="NIO37" s="381"/>
      <c r="NIP37" s="381"/>
      <c r="NIQ37" s="380"/>
      <c r="NIR37" s="381"/>
      <c r="NIS37" s="381"/>
      <c r="NIT37" s="380"/>
      <c r="NIU37" s="381"/>
      <c r="NIV37" s="381"/>
      <c r="NIW37" s="380"/>
      <c r="NIX37" s="381"/>
      <c r="NIY37" s="381"/>
      <c r="NIZ37" s="380"/>
      <c r="NJA37" s="381"/>
      <c r="NJB37" s="381"/>
      <c r="NJC37" s="380"/>
      <c r="NJD37" s="381"/>
      <c r="NJE37" s="381"/>
      <c r="NJF37" s="380"/>
      <c r="NJG37" s="381"/>
      <c r="NJH37" s="381"/>
      <c r="NJI37" s="380"/>
      <c r="NJJ37" s="381"/>
      <c r="NJK37" s="381"/>
      <c r="NJL37" s="380"/>
      <c r="NJM37" s="381"/>
      <c r="NJN37" s="381"/>
      <c r="NJO37" s="380"/>
      <c r="NJP37" s="381"/>
      <c r="NJQ37" s="381"/>
      <c r="NJR37" s="380"/>
      <c r="NJS37" s="381"/>
      <c r="NJT37" s="381"/>
      <c r="NJU37" s="380"/>
      <c r="NJV37" s="381"/>
      <c r="NJW37" s="381"/>
      <c r="NJX37" s="380"/>
      <c r="NJY37" s="381"/>
      <c r="NJZ37" s="381"/>
      <c r="NKA37" s="380"/>
      <c r="NKB37" s="381"/>
      <c r="NKC37" s="381"/>
      <c r="NKD37" s="380"/>
      <c r="NKE37" s="381"/>
      <c r="NKF37" s="381"/>
      <c r="NKG37" s="380"/>
      <c r="NKH37" s="381"/>
      <c r="NKI37" s="381"/>
      <c r="NKJ37" s="380"/>
      <c r="NKK37" s="381"/>
      <c r="NKL37" s="381"/>
      <c r="NKM37" s="380"/>
      <c r="NKN37" s="381"/>
      <c r="NKO37" s="381"/>
      <c r="NKP37" s="380"/>
      <c r="NKQ37" s="381"/>
      <c r="NKR37" s="381"/>
      <c r="NKS37" s="380"/>
      <c r="NKT37" s="381"/>
      <c r="NKU37" s="381"/>
      <c r="NKV37" s="380"/>
      <c r="NKW37" s="381"/>
      <c r="NKX37" s="381"/>
      <c r="NKY37" s="380"/>
      <c r="NKZ37" s="381"/>
      <c r="NLA37" s="381"/>
      <c r="NLB37" s="380"/>
      <c r="NLC37" s="381"/>
      <c r="NLD37" s="381"/>
      <c r="NLE37" s="380"/>
      <c r="NLF37" s="381"/>
      <c r="NLG37" s="381"/>
      <c r="NLH37" s="380"/>
      <c r="NLI37" s="381"/>
      <c r="NLJ37" s="381"/>
      <c r="NLK37" s="380"/>
      <c r="NLL37" s="381"/>
      <c r="NLM37" s="381"/>
      <c r="NLN37" s="380"/>
      <c r="NLO37" s="381"/>
      <c r="NLP37" s="381"/>
      <c r="NLQ37" s="380"/>
      <c r="NLR37" s="381"/>
      <c r="NLS37" s="381"/>
      <c r="NLT37" s="380"/>
      <c r="NLU37" s="381"/>
      <c r="NLV37" s="381"/>
      <c r="NLW37" s="380"/>
      <c r="NLX37" s="381"/>
      <c r="NLY37" s="381"/>
      <c r="NLZ37" s="380"/>
      <c r="NMA37" s="381"/>
      <c r="NMB37" s="381"/>
      <c r="NMC37" s="380"/>
      <c r="NMD37" s="381"/>
      <c r="NME37" s="381"/>
      <c r="NMF37" s="380"/>
      <c r="NMG37" s="381"/>
      <c r="NMH37" s="381"/>
      <c r="NMI37" s="380"/>
      <c r="NMJ37" s="381"/>
      <c r="NMK37" s="381"/>
      <c r="NML37" s="380"/>
      <c r="NMM37" s="381"/>
      <c r="NMN37" s="381"/>
      <c r="NMO37" s="380"/>
      <c r="NMP37" s="381"/>
      <c r="NMQ37" s="381"/>
      <c r="NMR37" s="380"/>
      <c r="NMS37" s="381"/>
      <c r="NMT37" s="381"/>
      <c r="NMU37" s="380"/>
      <c r="NMV37" s="381"/>
      <c r="NMW37" s="381"/>
      <c r="NMX37" s="380"/>
      <c r="NMY37" s="381"/>
      <c r="NMZ37" s="381"/>
      <c r="NNA37" s="380"/>
      <c r="NNB37" s="381"/>
      <c r="NNC37" s="381"/>
      <c r="NND37" s="380"/>
      <c r="NNE37" s="381"/>
      <c r="NNF37" s="381"/>
      <c r="NNG37" s="380"/>
      <c r="NNH37" s="381"/>
      <c r="NNI37" s="381"/>
      <c r="NNJ37" s="380"/>
      <c r="NNK37" s="381"/>
      <c r="NNL37" s="381"/>
      <c r="NNM37" s="380"/>
      <c r="NNN37" s="381"/>
      <c r="NNO37" s="381"/>
      <c r="NNP37" s="380"/>
      <c r="NNQ37" s="381"/>
      <c r="NNR37" s="381"/>
      <c r="NNS37" s="380"/>
      <c r="NNT37" s="381"/>
      <c r="NNU37" s="381"/>
      <c r="NNV37" s="380"/>
      <c r="NNW37" s="381"/>
      <c r="NNX37" s="381"/>
      <c r="NNY37" s="380"/>
      <c r="NNZ37" s="381"/>
      <c r="NOA37" s="381"/>
      <c r="NOB37" s="380"/>
      <c r="NOC37" s="381"/>
      <c r="NOD37" s="381"/>
      <c r="NOE37" s="380"/>
      <c r="NOF37" s="381"/>
      <c r="NOG37" s="381"/>
      <c r="NOH37" s="380"/>
      <c r="NOI37" s="381"/>
      <c r="NOJ37" s="381"/>
      <c r="NOK37" s="380"/>
      <c r="NOL37" s="381"/>
      <c r="NOM37" s="381"/>
      <c r="NON37" s="380"/>
      <c r="NOO37" s="381"/>
      <c r="NOP37" s="381"/>
      <c r="NOQ37" s="380"/>
      <c r="NOR37" s="381"/>
      <c r="NOS37" s="381"/>
      <c r="NOT37" s="380"/>
      <c r="NOU37" s="381"/>
      <c r="NOV37" s="381"/>
      <c r="NOW37" s="380"/>
      <c r="NOX37" s="381"/>
      <c r="NOY37" s="381"/>
      <c r="NOZ37" s="380"/>
      <c r="NPA37" s="381"/>
      <c r="NPB37" s="381"/>
      <c r="NPC37" s="380"/>
      <c r="NPD37" s="381"/>
      <c r="NPE37" s="381"/>
      <c r="NPF37" s="380"/>
      <c r="NPG37" s="381"/>
      <c r="NPH37" s="381"/>
      <c r="NPI37" s="380"/>
      <c r="NPJ37" s="381"/>
      <c r="NPK37" s="381"/>
      <c r="NPL37" s="380"/>
      <c r="NPM37" s="381"/>
      <c r="NPN37" s="381"/>
      <c r="NPO37" s="380"/>
      <c r="NPP37" s="381"/>
      <c r="NPQ37" s="381"/>
      <c r="NPR37" s="380"/>
      <c r="NPS37" s="381"/>
      <c r="NPT37" s="381"/>
      <c r="NPU37" s="380"/>
      <c r="NPV37" s="381"/>
      <c r="NPW37" s="381"/>
      <c r="NPX37" s="380"/>
      <c r="NPY37" s="381"/>
      <c r="NPZ37" s="381"/>
      <c r="NQA37" s="380"/>
      <c r="NQB37" s="381"/>
      <c r="NQC37" s="381"/>
      <c r="NQD37" s="380"/>
      <c r="NQE37" s="381"/>
      <c r="NQF37" s="381"/>
      <c r="NQG37" s="380"/>
      <c r="NQH37" s="381"/>
      <c r="NQI37" s="381"/>
      <c r="NQJ37" s="380"/>
      <c r="NQK37" s="381"/>
      <c r="NQL37" s="381"/>
      <c r="NQM37" s="380"/>
      <c r="NQN37" s="381"/>
      <c r="NQO37" s="381"/>
      <c r="NQP37" s="380"/>
      <c r="NQQ37" s="381"/>
      <c r="NQR37" s="381"/>
      <c r="NQS37" s="380"/>
      <c r="NQT37" s="381"/>
      <c r="NQU37" s="381"/>
      <c r="NQV37" s="380"/>
      <c r="NQW37" s="381"/>
      <c r="NQX37" s="381"/>
      <c r="NQY37" s="380"/>
      <c r="NQZ37" s="381"/>
      <c r="NRA37" s="381"/>
      <c r="NRB37" s="380"/>
      <c r="NRC37" s="381"/>
      <c r="NRD37" s="381"/>
      <c r="NRE37" s="380"/>
      <c r="NRF37" s="381"/>
      <c r="NRG37" s="381"/>
      <c r="NRH37" s="380"/>
      <c r="NRI37" s="381"/>
      <c r="NRJ37" s="381"/>
      <c r="NRK37" s="380"/>
      <c r="NRL37" s="381"/>
      <c r="NRM37" s="381"/>
      <c r="NRN37" s="380"/>
      <c r="NRO37" s="381"/>
      <c r="NRP37" s="381"/>
      <c r="NRQ37" s="380"/>
      <c r="NRR37" s="381"/>
      <c r="NRS37" s="381"/>
      <c r="NRT37" s="380"/>
      <c r="NRU37" s="381"/>
      <c r="NRV37" s="381"/>
      <c r="NRW37" s="380"/>
      <c r="NRX37" s="381"/>
      <c r="NRY37" s="381"/>
      <c r="NRZ37" s="380"/>
      <c r="NSA37" s="381"/>
      <c r="NSB37" s="381"/>
      <c r="NSC37" s="380"/>
      <c r="NSD37" s="381"/>
      <c r="NSE37" s="381"/>
      <c r="NSF37" s="380"/>
      <c r="NSG37" s="381"/>
      <c r="NSH37" s="381"/>
      <c r="NSI37" s="380"/>
      <c r="NSJ37" s="381"/>
      <c r="NSK37" s="381"/>
      <c r="NSL37" s="380"/>
      <c r="NSM37" s="381"/>
      <c r="NSN37" s="381"/>
      <c r="NSO37" s="380"/>
      <c r="NSP37" s="381"/>
      <c r="NSQ37" s="381"/>
      <c r="NSR37" s="380"/>
      <c r="NSS37" s="381"/>
      <c r="NST37" s="381"/>
      <c r="NSU37" s="380"/>
      <c r="NSV37" s="381"/>
      <c r="NSW37" s="381"/>
      <c r="NSX37" s="380"/>
      <c r="NSY37" s="381"/>
      <c r="NSZ37" s="381"/>
      <c r="NTA37" s="380"/>
      <c r="NTB37" s="381"/>
      <c r="NTC37" s="381"/>
      <c r="NTD37" s="380"/>
      <c r="NTE37" s="381"/>
      <c r="NTF37" s="381"/>
      <c r="NTG37" s="380"/>
      <c r="NTH37" s="381"/>
      <c r="NTI37" s="381"/>
      <c r="NTJ37" s="380"/>
      <c r="NTK37" s="381"/>
      <c r="NTL37" s="381"/>
      <c r="NTM37" s="380"/>
      <c r="NTN37" s="381"/>
      <c r="NTO37" s="381"/>
      <c r="NTP37" s="380"/>
      <c r="NTQ37" s="381"/>
      <c r="NTR37" s="381"/>
      <c r="NTS37" s="380"/>
      <c r="NTT37" s="381"/>
      <c r="NTU37" s="381"/>
      <c r="NTV37" s="380"/>
      <c r="NTW37" s="381"/>
      <c r="NTX37" s="381"/>
      <c r="NTY37" s="380"/>
      <c r="NTZ37" s="381"/>
      <c r="NUA37" s="381"/>
      <c r="NUB37" s="380"/>
      <c r="NUC37" s="381"/>
      <c r="NUD37" s="381"/>
      <c r="NUE37" s="380"/>
      <c r="NUF37" s="381"/>
      <c r="NUG37" s="381"/>
      <c r="NUH37" s="380"/>
      <c r="NUI37" s="381"/>
      <c r="NUJ37" s="381"/>
      <c r="NUK37" s="380"/>
      <c r="NUL37" s="381"/>
      <c r="NUM37" s="381"/>
      <c r="NUN37" s="380"/>
      <c r="NUO37" s="381"/>
      <c r="NUP37" s="381"/>
      <c r="NUQ37" s="380"/>
      <c r="NUR37" s="381"/>
      <c r="NUS37" s="381"/>
      <c r="NUT37" s="380"/>
      <c r="NUU37" s="381"/>
      <c r="NUV37" s="381"/>
      <c r="NUW37" s="380"/>
      <c r="NUX37" s="381"/>
      <c r="NUY37" s="381"/>
      <c r="NUZ37" s="380"/>
      <c r="NVA37" s="381"/>
      <c r="NVB37" s="381"/>
      <c r="NVC37" s="380"/>
      <c r="NVD37" s="381"/>
      <c r="NVE37" s="381"/>
      <c r="NVF37" s="380"/>
      <c r="NVG37" s="381"/>
      <c r="NVH37" s="381"/>
      <c r="NVI37" s="380"/>
      <c r="NVJ37" s="381"/>
      <c r="NVK37" s="381"/>
      <c r="NVL37" s="380"/>
      <c r="NVM37" s="381"/>
      <c r="NVN37" s="381"/>
      <c r="NVO37" s="380"/>
      <c r="NVP37" s="381"/>
      <c r="NVQ37" s="381"/>
      <c r="NVR37" s="380"/>
      <c r="NVS37" s="381"/>
      <c r="NVT37" s="381"/>
      <c r="NVU37" s="380"/>
      <c r="NVV37" s="381"/>
      <c r="NVW37" s="381"/>
      <c r="NVX37" s="380"/>
      <c r="NVY37" s="381"/>
      <c r="NVZ37" s="381"/>
      <c r="NWA37" s="380"/>
      <c r="NWB37" s="381"/>
      <c r="NWC37" s="381"/>
      <c r="NWD37" s="380"/>
      <c r="NWE37" s="381"/>
      <c r="NWF37" s="381"/>
      <c r="NWG37" s="380"/>
      <c r="NWH37" s="381"/>
      <c r="NWI37" s="381"/>
      <c r="NWJ37" s="380"/>
      <c r="NWK37" s="381"/>
      <c r="NWL37" s="381"/>
      <c r="NWM37" s="380"/>
      <c r="NWN37" s="381"/>
      <c r="NWO37" s="381"/>
      <c r="NWP37" s="380"/>
      <c r="NWQ37" s="381"/>
      <c r="NWR37" s="381"/>
      <c r="NWS37" s="380"/>
      <c r="NWT37" s="381"/>
      <c r="NWU37" s="381"/>
      <c r="NWV37" s="380"/>
      <c r="NWW37" s="381"/>
      <c r="NWX37" s="381"/>
      <c r="NWY37" s="380"/>
      <c r="NWZ37" s="381"/>
      <c r="NXA37" s="381"/>
      <c r="NXB37" s="380"/>
      <c r="NXC37" s="381"/>
      <c r="NXD37" s="381"/>
      <c r="NXE37" s="380"/>
      <c r="NXF37" s="381"/>
      <c r="NXG37" s="381"/>
      <c r="NXH37" s="380"/>
      <c r="NXI37" s="381"/>
      <c r="NXJ37" s="381"/>
      <c r="NXK37" s="380"/>
      <c r="NXL37" s="381"/>
      <c r="NXM37" s="381"/>
      <c r="NXN37" s="380"/>
      <c r="NXO37" s="381"/>
      <c r="NXP37" s="381"/>
      <c r="NXQ37" s="380"/>
      <c r="NXR37" s="381"/>
      <c r="NXS37" s="381"/>
      <c r="NXT37" s="380"/>
      <c r="NXU37" s="381"/>
      <c r="NXV37" s="381"/>
      <c r="NXW37" s="380"/>
      <c r="NXX37" s="381"/>
      <c r="NXY37" s="381"/>
      <c r="NXZ37" s="380"/>
      <c r="NYA37" s="381"/>
      <c r="NYB37" s="381"/>
      <c r="NYC37" s="380"/>
      <c r="NYD37" s="381"/>
      <c r="NYE37" s="381"/>
      <c r="NYF37" s="380"/>
      <c r="NYG37" s="381"/>
      <c r="NYH37" s="381"/>
      <c r="NYI37" s="380"/>
      <c r="NYJ37" s="381"/>
      <c r="NYK37" s="381"/>
      <c r="NYL37" s="380"/>
      <c r="NYM37" s="381"/>
      <c r="NYN37" s="381"/>
      <c r="NYO37" s="380"/>
      <c r="NYP37" s="381"/>
      <c r="NYQ37" s="381"/>
      <c r="NYR37" s="380"/>
      <c r="NYS37" s="381"/>
      <c r="NYT37" s="381"/>
      <c r="NYU37" s="380"/>
      <c r="NYV37" s="381"/>
      <c r="NYW37" s="381"/>
      <c r="NYX37" s="380"/>
      <c r="NYY37" s="381"/>
      <c r="NYZ37" s="381"/>
      <c r="NZA37" s="380"/>
      <c r="NZB37" s="381"/>
      <c r="NZC37" s="381"/>
      <c r="NZD37" s="380"/>
      <c r="NZE37" s="381"/>
      <c r="NZF37" s="381"/>
      <c r="NZG37" s="380"/>
      <c r="NZH37" s="381"/>
      <c r="NZI37" s="381"/>
      <c r="NZJ37" s="380"/>
      <c r="NZK37" s="381"/>
      <c r="NZL37" s="381"/>
      <c r="NZM37" s="380"/>
      <c r="NZN37" s="381"/>
      <c r="NZO37" s="381"/>
      <c r="NZP37" s="380"/>
      <c r="NZQ37" s="381"/>
      <c r="NZR37" s="381"/>
      <c r="NZS37" s="380"/>
      <c r="NZT37" s="381"/>
      <c r="NZU37" s="381"/>
      <c r="NZV37" s="380"/>
      <c r="NZW37" s="381"/>
      <c r="NZX37" s="381"/>
      <c r="NZY37" s="380"/>
      <c r="NZZ37" s="381"/>
      <c r="OAA37" s="381"/>
      <c r="OAB37" s="380"/>
      <c r="OAC37" s="381"/>
      <c r="OAD37" s="381"/>
      <c r="OAE37" s="380"/>
      <c r="OAF37" s="381"/>
      <c r="OAG37" s="381"/>
      <c r="OAH37" s="380"/>
      <c r="OAI37" s="381"/>
      <c r="OAJ37" s="381"/>
      <c r="OAK37" s="380"/>
      <c r="OAL37" s="381"/>
      <c r="OAM37" s="381"/>
      <c r="OAN37" s="380"/>
      <c r="OAO37" s="381"/>
      <c r="OAP37" s="381"/>
      <c r="OAQ37" s="380"/>
      <c r="OAR37" s="381"/>
      <c r="OAS37" s="381"/>
      <c r="OAT37" s="380"/>
      <c r="OAU37" s="381"/>
      <c r="OAV37" s="381"/>
      <c r="OAW37" s="380"/>
      <c r="OAX37" s="381"/>
      <c r="OAY37" s="381"/>
      <c r="OAZ37" s="380"/>
      <c r="OBA37" s="381"/>
      <c r="OBB37" s="381"/>
      <c r="OBC37" s="380"/>
      <c r="OBD37" s="381"/>
      <c r="OBE37" s="381"/>
      <c r="OBF37" s="380"/>
      <c r="OBG37" s="381"/>
      <c r="OBH37" s="381"/>
      <c r="OBI37" s="380"/>
      <c r="OBJ37" s="381"/>
      <c r="OBK37" s="381"/>
      <c r="OBL37" s="380"/>
      <c r="OBM37" s="381"/>
      <c r="OBN37" s="381"/>
      <c r="OBO37" s="380"/>
      <c r="OBP37" s="381"/>
      <c r="OBQ37" s="381"/>
      <c r="OBR37" s="380"/>
      <c r="OBS37" s="381"/>
      <c r="OBT37" s="381"/>
      <c r="OBU37" s="380"/>
      <c r="OBV37" s="381"/>
      <c r="OBW37" s="381"/>
      <c r="OBX37" s="380"/>
      <c r="OBY37" s="381"/>
      <c r="OBZ37" s="381"/>
      <c r="OCA37" s="380"/>
      <c r="OCB37" s="381"/>
      <c r="OCC37" s="381"/>
      <c r="OCD37" s="380"/>
      <c r="OCE37" s="381"/>
      <c r="OCF37" s="381"/>
      <c r="OCG37" s="380"/>
      <c r="OCH37" s="381"/>
      <c r="OCI37" s="381"/>
      <c r="OCJ37" s="380"/>
      <c r="OCK37" s="381"/>
      <c r="OCL37" s="381"/>
      <c r="OCM37" s="380"/>
      <c r="OCN37" s="381"/>
      <c r="OCO37" s="381"/>
      <c r="OCP37" s="380"/>
      <c r="OCQ37" s="381"/>
      <c r="OCR37" s="381"/>
      <c r="OCS37" s="380"/>
      <c r="OCT37" s="381"/>
      <c r="OCU37" s="381"/>
      <c r="OCV37" s="380"/>
      <c r="OCW37" s="381"/>
      <c r="OCX37" s="381"/>
      <c r="OCY37" s="380"/>
      <c r="OCZ37" s="381"/>
      <c r="ODA37" s="381"/>
      <c r="ODB37" s="380"/>
      <c r="ODC37" s="381"/>
      <c r="ODD37" s="381"/>
      <c r="ODE37" s="380"/>
      <c r="ODF37" s="381"/>
      <c r="ODG37" s="381"/>
      <c r="ODH37" s="380"/>
      <c r="ODI37" s="381"/>
      <c r="ODJ37" s="381"/>
      <c r="ODK37" s="380"/>
      <c r="ODL37" s="381"/>
      <c r="ODM37" s="381"/>
      <c r="ODN37" s="380"/>
      <c r="ODO37" s="381"/>
      <c r="ODP37" s="381"/>
      <c r="ODQ37" s="380"/>
      <c r="ODR37" s="381"/>
      <c r="ODS37" s="381"/>
      <c r="ODT37" s="380"/>
      <c r="ODU37" s="381"/>
      <c r="ODV37" s="381"/>
      <c r="ODW37" s="380"/>
      <c r="ODX37" s="381"/>
      <c r="ODY37" s="381"/>
      <c r="ODZ37" s="380"/>
      <c r="OEA37" s="381"/>
      <c r="OEB37" s="381"/>
      <c r="OEC37" s="380"/>
      <c r="OED37" s="381"/>
      <c r="OEE37" s="381"/>
      <c r="OEF37" s="380"/>
      <c r="OEG37" s="381"/>
      <c r="OEH37" s="381"/>
      <c r="OEI37" s="380"/>
      <c r="OEJ37" s="381"/>
      <c r="OEK37" s="381"/>
      <c r="OEL37" s="380"/>
      <c r="OEM37" s="381"/>
      <c r="OEN37" s="381"/>
      <c r="OEO37" s="380"/>
      <c r="OEP37" s="381"/>
      <c r="OEQ37" s="381"/>
      <c r="OER37" s="380"/>
      <c r="OES37" s="381"/>
      <c r="OET37" s="381"/>
      <c r="OEU37" s="380"/>
      <c r="OEV37" s="381"/>
      <c r="OEW37" s="381"/>
      <c r="OEX37" s="380"/>
      <c r="OEY37" s="381"/>
      <c r="OEZ37" s="381"/>
      <c r="OFA37" s="380"/>
      <c r="OFB37" s="381"/>
      <c r="OFC37" s="381"/>
      <c r="OFD37" s="380"/>
      <c r="OFE37" s="381"/>
      <c r="OFF37" s="381"/>
      <c r="OFG37" s="380"/>
      <c r="OFH37" s="381"/>
      <c r="OFI37" s="381"/>
      <c r="OFJ37" s="380"/>
      <c r="OFK37" s="381"/>
      <c r="OFL37" s="381"/>
      <c r="OFM37" s="380"/>
      <c r="OFN37" s="381"/>
      <c r="OFO37" s="381"/>
      <c r="OFP37" s="380"/>
      <c r="OFQ37" s="381"/>
      <c r="OFR37" s="381"/>
      <c r="OFS37" s="380"/>
      <c r="OFT37" s="381"/>
      <c r="OFU37" s="381"/>
      <c r="OFV37" s="380"/>
      <c r="OFW37" s="381"/>
      <c r="OFX37" s="381"/>
      <c r="OFY37" s="380"/>
      <c r="OFZ37" s="381"/>
      <c r="OGA37" s="381"/>
      <c r="OGB37" s="380"/>
      <c r="OGC37" s="381"/>
      <c r="OGD37" s="381"/>
      <c r="OGE37" s="380"/>
      <c r="OGF37" s="381"/>
      <c r="OGG37" s="381"/>
      <c r="OGH37" s="380"/>
      <c r="OGI37" s="381"/>
      <c r="OGJ37" s="381"/>
      <c r="OGK37" s="380"/>
      <c r="OGL37" s="381"/>
      <c r="OGM37" s="381"/>
      <c r="OGN37" s="380"/>
      <c r="OGO37" s="381"/>
      <c r="OGP37" s="381"/>
      <c r="OGQ37" s="380"/>
      <c r="OGR37" s="381"/>
      <c r="OGS37" s="381"/>
      <c r="OGT37" s="380"/>
      <c r="OGU37" s="381"/>
      <c r="OGV37" s="381"/>
      <c r="OGW37" s="380"/>
      <c r="OGX37" s="381"/>
      <c r="OGY37" s="381"/>
      <c r="OGZ37" s="380"/>
      <c r="OHA37" s="381"/>
      <c r="OHB37" s="381"/>
      <c r="OHC37" s="380"/>
      <c r="OHD37" s="381"/>
      <c r="OHE37" s="381"/>
      <c r="OHF37" s="380"/>
      <c r="OHG37" s="381"/>
      <c r="OHH37" s="381"/>
      <c r="OHI37" s="380"/>
      <c r="OHJ37" s="381"/>
      <c r="OHK37" s="381"/>
      <c r="OHL37" s="380"/>
      <c r="OHM37" s="381"/>
      <c r="OHN37" s="381"/>
      <c r="OHO37" s="380"/>
      <c r="OHP37" s="381"/>
      <c r="OHQ37" s="381"/>
      <c r="OHR37" s="380"/>
      <c r="OHS37" s="381"/>
      <c r="OHT37" s="381"/>
      <c r="OHU37" s="380"/>
      <c r="OHV37" s="381"/>
      <c r="OHW37" s="381"/>
      <c r="OHX37" s="380"/>
      <c r="OHY37" s="381"/>
      <c r="OHZ37" s="381"/>
      <c r="OIA37" s="380"/>
      <c r="OIB37" s="381"/>
      <c r="OIC37" s="381"/>
      <c r="OID37" s="380"/>
      <c r="OIE37" s="381"/>
      <c r="OIF37" s="381"/>
      <c r="OIG37" s="380"/>
      <c r="OIH37" s="381"/>
      <c r="OII37" s="381"/>
      <c r="OIJ37" s="380"/>
      <c r="OIK37" s="381"/>
      <c r="OIL37" s="381"/>
      <c r="OIM37" s="380"/>
      <c r="OIN37" s="381"/>
      <c r="OIO37" s="381"/>
      <c r="OIP37" s="380"/>
      <c r="OIQ37" s="381"/>
      <c r="OIR37" s="381"/>
      <c r="OIS37" s="380"/>
      <c r="OIT37" s="381"/>
      <c r="OIU37" s="381"/>
      <c r="OIV37" s="380"/>
      <c r="OIW37" s="381"/>
      <c r="OIX37" s="381"/>
      <c r="OIY37" s="380"/>
      <c r="OIZ37" s="381"/>
      <c r="OJA37" s="381"/>
      <c r="OJB37" s="380"/>
      <c r="OJC37" s="381"/>
      <c r="OJD37" s="381"/>
      <c r="OJE37" s="380"/>
      <c r="OJF37" s="381"/>
      <c r="OJG37" s="381"/>
      <c r="OJH37" s="380"/>
      <c r="OJI37" s="381"/>
      <c r="OJJ37" s="381"/>
      <c r="OJK37" s="380"/>
      <c r="OJL37" s="381"/>
      <c r="OJM37" s="381"/>
      <c r="OJN37" s="380"/>
      <c r="OJO37" s="381"/>
      <c r="OJP37" s="381"/>
      <c r="OJQ37" s="380"/>
      <c r="OJR37" s="381"/>
      <c r="OJS37" s="381"/>
      <c r="OJT37" s="380"/>
      <c r="OJU37" s="381"/>
      <c r="OJV37" s="381"/>
      <c r="OJW37" s="380"/>
      <c r="OJX37" s="381"/>
      <c r="OJY37" s="381"/>
      <c r="OJZ37" s="380"/>
      <c r="OKA37" s="381"/>
      <c r="OKB37" s="381"/>
      <c r="OKC37" s="380"/>
      <c r="OKD37" s="381"/>
      <c r="OKE37" s="381"/>
      <c r="OKF37" s="380"/>
      <c r="OKG37" s="381"/>
      <c r="OKH37" s="381"/>
      <c r="OKI37" s="380"/>
      <c r="OKJ37" s="381"/>
      <c r="OKK37" s="381"/>
      <c r="OKL37" s="380"/>
      <c r="OKM37" s="381"/>
      <c r="OKN37" s="381"/>
      <c r="OKO37" s="380"/>
      <c r="OKP37" s="381"/>
      <c r="OKQ37" s="381"/>
      <c r="OKR37" s="380"/>
      <c r="OKS37" s="381"/>
      <c r="OKT37" s="381"/>
      <c r="OKU37" s="380"/>
      <c r="OKV37" s="381"/>
      <c r="OKW37" s="381"/>
      <c r="OKX37" s="380"/>
      <c r="OKY37" s="381"/>
      <c r="OKZ37" s="381"/>
      <c r="OLA37" s="380"/>
      <c r="OLB37" s="381"/>
      <c r="OLC37" s="381"/>
      <c r="OLD37" s="380"/>
      <c r="OLE37" s="381"/>
      <c r="OLF37" s="381"/>
      <c r="OLG37" s="380"/>
      <c r="OLH37" s="381"/>
      <c r="OLI37" s="381"/>
      <c r="OLJ37" s="380"/>
      <c r="OLK37" s="381"/>
      <c r="OLL37" s="381"/>
      <c r="OLM37" s="380"/>
      <c r="OLN37" s="381"/>
      <c r="OLO37" s="381"/>
      <c r="OLP37" s="380"/>
      <c r="OLQ37" s="381"/>
      <c r="OLR37" s="381"/>
      <c r="OLS37" s="380"/>
      <c r="OLT37" s="381"/>
      <c r="OLU37" s="381"/>
      <c r="OLV37" s="380"/>
      <c r="OLW37" s="381"/>
      <c r="OLX37" s="381"/>
      <c r="OLY37" s="380"/>
      <c r="OLZ37" s="381"/>
      <c r="OMA37" s="381"/>
      <c r="OMB37" s="380"/>
      <c r="OMC37" s="381"/>
      <c r="OMD37" s="381"/>
      <c r="OME37" s="380"/>
      <c r="OMF37" s="381"/>
      <c r="OMG37" s="381"/>
      <c r="OMH37" s="380"/>
      <c r="OMI37" s="381"/>
      <c r="OMJ37" s="381"/>
      <c r="OMK37" s="380"/>
      <c r="OML37" s="381"/>
      <c r="OMM37" s="381"/>
      <c r="OMN37" s="380"/>
      <c r="OMO37" s="381"/>
      <c r="OMP37" s="381"/>
      <c r="OMQ37" s="380"/>
      <c r="OMR37" s="381"/>
      <c r="OMS37" s="381"/>
      <c r="OMT37" s="380"/>
      <c r="OMU37" s="381"/>
      <c r="OMV37" s="381"/>
      <c r="OMW37" s="380"/>
      <c r="OMX37" s="381"/>
      <c r="OMY37" s="381"/>
      <c r="OMZ37" s="380"/>
      <c r="ONA37" s="381"/>
      <c r="ONB37" s="381"/>
      <c r="ONC37" s="380"/>
      <c r="OND37" s="381"/>
      <c r="ONE37" s="381"/>
      <c r="ONF37" s="380"/>
      <c r="ONG37" s="381"/>
      <c r="ONH37" s="381"/>
      <c r="ONI37" s="380"/>
      <c r="ONJ37" s="381"/>
      <c r="ONK37" s="381"/>
      <c r="ONL37" s="380"/>
      <c r="ONM37" s="381"/>
      <c r="ONN37" s="381"/>
      <c r="ONO37" s="380"/>
      <c r="ONP37" s="381"/>
      <c r="ONQ37" s="381"/>
      <c r="ONR37" s="380"/>
      <c r="ONS37" s="381"/>
      <c r="ONT37" s="381"/>
      <c r="ONU37" s="380"/>
      <c r="ONV37" s="381"/>
      <c r="ONW37" s="381"/>
      <c r="ONX37" s="380"/>
      <c r="ONY37" s="381"/>
      <c r="ONZ37" s="381"/>
      <c r="OOA37" s="380"/>
      <c r="OOB37" s="381"/>
      <c r="OOC37" s="381"/>
      <c r="OOD37" s="380"/>
      <c r="OOE37" s="381"/>
      <c r="OOF37" s="381"/>
      <c r="OOG37" s="380"/>
      <c r="OOH37" s="381"/>
      <c r="OOI37" s="381"/>
      <c r="OOJ37" s="380"/>
      <c r="OOK37" s="381"/>
      <c r="OOL37" s="381"/>
      <c r="OOM37" s="380"/>
      <c r="OON37" s="381"/>
      <c r="OOO37" s="381"/>
      <c r="OOP37" s="380"/>
      <c r="OOQ37" s="381"/>
      <c r="OOR37" s="381"/>
      <c r="OOS37" s="380"/>
      <c r="OOT37" s="381"/>
      <c r="OOU37" s="381"/>
      <c r="OOV37" s="380"/>
      <c r="OOW37" s="381"/>
      <c r="OOX37" s="381"/>
      <c r="OOY37" s="380"/>
      <c r="OOZ37" s="381"/>
      <c r="OPA37" s="381"/>
      <c r="OPB37" s="380"/>
      <c r="OPC37" s="381"/>
      <c r="OPD37" s="381"/>
      <c r="OPE37" s="380"/>
      <c r="OPF37" s="381"/>
      <c r="OPG37" s="381"/>
      <c r="OPH37" s="380"/>
      <c r="OPI37" s="381"/>
      <c r="OPJ37" s="381"/>
      <c r="OPK37" s="380"/>
      <c r="OPL37" s="381"/>
      <c r="OPM37" s="381"/>
      <c r="OPN37" s="380"/>
      <c r="OPO37" s="381"/>
      <c r="OPP37" s="381"/>
      <c r="OPQ37" s="380"/>
      <c r="OPR37" s="381"/>
      <c r="OPS37" s="381"/>
      <c r="OPT37" s="380"/>
      <c r="OPU37" s="381"/>
      <c r="OPV37" s="381"/>
      <c r="OPW37" s="380"/>
      <c r="OPX37" s="381"/>
      <c r="OPY37" s="381"/>
      <c r="OPZ37" s="380"/>
      <c r="OQA37" s="381"/>
      <c r="OQB37" s="381"/>
      <c r="OQC37" s="380"/>
      <c r="OQD37" s="381"/>
      <c r="OQE37" s="381"/>
      <c r="OQF37" s="380"/>
      <c r="OQG37" s="381"/>
      <c r="OQH37" s="381"/>
      <c r="OQI37" s="380"/>
      <c r="OQJ37" s="381"/>
      <c r="OQK37" s="381"/>
      <c r="OQL37" s="380"/>
      <c r="OQM37" s="381"/>
      <c r="OQN37" s="381"/>
      <c r="OQO37" s="380"/>
      <c r="OQP37" s="381"/>
      <c r="OQQ37" s="381"/>
      <c r="OQR37" s="380"/>
      <c r="OQS37" s="381"/>
      <c r="OQT37" s="381"/>
      <c r="OQU37" s="380"/>
      <c r="OQV37" s="381"/>
      <c r="OQW37" s="381"/>
      <c r="OQX37" s="380"/>
      <c r="OQY37" s="381"/>
      <c r="OQZ37" s="381"/>
      <c r="ORA37" s="380"/>
      <c r="ORB37" s="381"/>
      <c r="ORC37" s="381"/>
      <c r="ORD37" s="380"/>
      <c r="ORE37" s="381"/>
      <c r="ORF37" s="381"/>
      <c r="ORG37" s="380"/>
      <c r="ORH37" s="381"/>
      <c r="ORI37" s="381"/>
      <c r="ORJ37" s="380"/>
      <c r="ORK37" s="381"/>
      <c r="ORL37" s="381"/>
      <c r="ORM37" s="380"/>
      <c r="ORN37" s="381"/>
      <c r="ORO37" s="381"/>
      <c r="ORP37" s="380"/>
      <c r="ORQ37" s="381"/>
      <c r="ORR37" s="381"/>
      <c r="ORS37" s="380"/>
      <c r="ORT37" s="381"/>
      <c r="ORU37" s="381"/>
      <c r="ORV37" s="380"/>
      <c r="ORW37" s="381"/>
      <c r="ORX37" s="381"/>
      <c r="ORY37" s="380"/>
      <c r="ORZ37" s="381"/>
      <c r="OSA37" s="381"/>
      <c r="OSB37" s="380"/>
      <c r="OSC37" s="381"/>
      <c r="OSD37" s="381"/>
      <c r="OSE37" s="380"/>
      <c r="OSF37" s="381"/>
      <c r="OSG37" s="381"/>
      <c r="OSH37" s="380"/>
      <c r="OSI37" s="381"/>
      <c r="OSJ37" s="381"/>
      <c r="OSK37" s="380"/>
      <c r="OSL37" s="381"/>
      <c r="OSM37" s="381"/>
      <c r="OSN37" s="380"/>
      <c r="OSO37" s="381"/>
      <c r="OSP37" s="381"/>
      <c r="OSQ37" s="380"/>
      <c r="OSR37" s="381"/>
      <c r="OSS37" s="381"/>
      <c r="OST37" s="380"/>
      <c r="OSU37" s="381"/>
      <c r="OSV37" s="381"/>
      <c r="OSW37" s="380"/>
      <c r="OSX37" s="381"/>
      <c r="OSY37" s="381"/>
      <c r="OSZ37" s="380"/>
      <c r="OTA37" s="381"/>
      <c r="OTB37" s="381"/>
      <c r="OTC37" s="380"/>
      <c r="OTD37" s="381"/>
      <c r="OTE37" s="381"/>
      <c r="OTF37" s="380"/>
      <c r="OTG37" s="381"/>
      <c r="OTH37" s="381"/>
      <c r="OTI37" s="380"/>
      <c r="OTJ37" s="381"/>
      <c r="OTK37" s="381"/>
      <c r="OTL37" s="380"/>
      <c r="OTM37" s="381"/>
      <c r="OTN37" s="381"/>
      <c r="OTO37" s="380"/>
      <c r="OTP37" s="381"/>
      <c r="OTQ37" s="381"/>
      <c r="OTR37" s="380"/>
      <c r="OTS37" s="381"/>
      <c r="OTT37" s="381"/>
      <c r="OTU37" s="380"/>
      <c r="OTV37" s="381"/>
      <c r="OTW37" s="381"/>
      <c r="OTX37" s="380"/>
      <c r="OTY37" s="381"/>
      <c r="OTZ37" s="381"/>
      <c r="OUA37" s="380"/>
      <c r="OUB37" s="381"/>
      <c r="OUC37" s="381"/>
      <c r="OUD37" s="380"/>
      <c r="OUE37" s="381"/>
      <c r="OUF37" s="381"/>
      <c r="OUG37" s="380"/>
      <c r="OUH37" s="381"/>
      <c r="OUI37" s="381"/>
      <c r="OUJ37" s="380"/>
      <c r="OUK37" s="381"/>
      <c r="OUL37" s="381"/>
      <c r="OUM37" s="380"/>
      <c r="OUN37" s="381"/>
      <c r="OUO37" s="381"/>
      <c r="OUP37" s="380"/>
      <c r="OUQ37" s="381"/>
      <c r="OUR37" s="381"/>
      <c r="OUS37" s="380"/>
      <c r="OUT37" s="381"/>
      <c r="OUU37" s="381"/>
      <c r="OUV37" s="380"/>
      <c r="OUW37" s="381"/>
      <c r="OUX37" s="381"/>
      <c r="OUY37" s="380"/>
      <c r="OUZ37" s="381"/>
      <c r="OVA37" s="381"/>
      <c r="OVB37" s="380"/>
      <c r="OVC37" s="381"/>
      <c r="OVD37" s="381"/>
      <c r="OVE37" s="380"/>
      <c r="OVF37" s="381"/>
      <c r="OVG37" s="381"/>
      <c r="OVH37" s="380"/>
      <c r="OVI37" s="381"/>
      <c r="OVJ37" s="381"/>
      <c r="OVK37" s="380"/>
      <c r="OVL37" s="381"/>
      <c r="OVM37" s="381"/>
      <c r="OVN37" s="380"/>
      <c r="OVO37" s="381"/>
      <c r="OVP37" s="381"/>
      <c r="OVQ37" s="380"/>
      <c r="OVR37" s="381"/>
      <c r="OVS37" s="381"/>
      <c r="OVT37" s="380"/>
      <c r="OVU37" s="381"/>
      <c r="OVV37" s="381"/>
      <c r="OVW37" s="380"/>
      <c r="OVX37" s="381"/>
      <c r="OVY37" s="381"/>
      <c r="OVZ37" s="380"/>
      <c r="OWA37" s="381"/>
      <c r="OWB37" s="381"/>
      <c r="OWC37" s="380"/>
      <c r="OWD37" s="381"/>
      <c r="OWE37" s="381"/>
      <c r="OWF37" s="380"/>
      <c r="OWG37" s="381"/>
      <c r="OWH37" s="381"/>
      <c r="OWI37" s="380"/>
      <c r="OWJ37" s="381"/>
      <c r="OWK37" s="381"/>
      <c r="OWL37" s="380"/>
      <c r="OWM37" s="381"/>
      <c r="OWN37" s="381"/>
      <c r="OWO37" s="380"/>
      <c r="OWP37" s="381"/>
      <c r="OWQ37" s="381"/>
      <c r="OWR37" s="380"/>
      <c r="OWS37" s="381"/>
      <c r="OWT37" s="381"/>
      <c r="OWU37" s="380"/>
      <c r="OWV37" s="381"/>
      <c r="OWW37" s="381"/>
      <c r="OWX37" s="380"/>
      <c r="OWY37" s="381"/>
      <c r="OWZ37" s="381"/>
      <c r="OXA37" s="380"/>
      <c r="OXB37" s="381"/>
      <c r="OXC37" s="381"/>
      <c r="OXD37" s="380"/>
      <c r="OXE37" s="381"/>
      <c r="OXF37" s="381"/>
      <c r="OXG37" s="380"/>
      <c r="OXH37" s="381"/>
      <c r="OXI37" s="381"/>
      <c r="OXJ37" s="380"/>
      <c r="OXK37" s="381"/>
      <c r="OXL37" s="381"/>
      <c r="OXM37" s="380"/>
      <c r="OXN37" s="381"/>
      <c r="OXO37" s="381"/>
      <c r="OXP37" s="380"/>
      <c r="OXQ37" s="381"/>
      <c r="OXR37" s="381"/>
      <c r="OXS37" s="380"/>
      <c r="OXT37" s="381"/>
      <c r="OXU37" s="381"/>
      <c r="OXV37" s="380"/>
      <c r="OXW37" s="381"/>
      <c r="OXX37" s="381"/>
      <c r="OXY37" s="380"/>
      <c r="OXZ37" s="381"/>
      <c r="OYA37" s="381"/>
      <c r="OYB37" s="380"/>
      <c r="OYC37" s="381"/>
      <c r="OYD37" s="381"/>
      <c r="OYE37" s="380"/>
      <c r="OYF37" s="381"/>
      <c r="OYG37" s="381"/>
      <c r="OYH37" s="380"/>
      <c r="OYI37" s="381"/>
      <c r="OYJ37" s="381"/>
      <c r="OYK37" s="380"/>
      <c r="OYL37" s="381"/>
      <c r="OYM37" s="381"/>
      <c r="OYN37" s="380"/>
      <c r="OYO37" s="381"/>
      <c r="OYP37" s="381"/>
      <c r="OYQ37" s="380"/>
      <c r="OYR37" s="381"/>
      <c r="OYS37" s="381"/>
      <c r="OYT37" s="380"/>
      <c r="OYU37" s="381"/>
      <c r="OYV37" s="381"/>
      <c r="OYW37" s="380"/>
      <c r="OYX37" s="381"/>
      <c r="OYY37" s="381"/>
      <c r="OYZ37" s="380"/>
      <c r="OZA37" s="381"/>
      <c r="OZB37" s="381"/>
      <c r="OZC37" s="380"/>
      <c r="OZD37" s="381"/>
      <c r="OZE37" s="381"/>
      <c r="OZF37" s="380"/>
      <c r="OZG37" s="381"/>
      <c r="OZH37" s="381"/>
      <c r="OZI37" s="380"/>
      <c r="OZJ37" s="381"/>
      <c r="OZK37" s="381"/>
      <c r="OZL37" s="380"/>
      <c r="OZM37" s="381"/>
      <c r="OZN37" s="381"/>
      <c r="OZO37" s="380"/>
      <c r="OZP37" s="381"/>
      <c r="OZQ37" s="381"/>
      <c r="OZR37" s="380"/>
      <c r="OZS37" s="381"/>
      <c r="OZT37" s="381"/>
      <c r="OZU37" s="380"/>
      <c r="OZV37" s="381"/>
      <c r="OZW37" s="381"/>
      <c r="OZX37" s="380"/>
      <c r="OZY37" s="381"/>
      <c r="OZZ37" s="381"/>
      <c r="PAA37" s="380"/>
      <c r="PAB37" s="381"/>
      <c r="PAC37" s="381"/>
      <c r="PAD37" s="380"/>
      <c r="PAE37" s="381"/>
      <c r="PAF37" s="381"/>
      <c r="PAG37" s="380"/>
      <c r="PAH37" s="381"/>
      <c r="PAI37" s="381"/>
      <c r="PAJ37" s="380"/>
      <c r="PAK37" s="381"/>
      <c r="PAL37" s="381"/>
      <c r="PAM37" s="380"/>
      <c r="PAN37" s="381"/>
      <c r="PAO37" s="381"/>
      <c r="PAP37" s="380"/>
      <c r="PAQ37" s="381"/>
      <c r="PAR37" s="381"/>
      <c r="PAS37" s="380"/>
      <c r="PAT37" s="381"/>
      <c r="PAU37" s="381"/>
      <c r="PAV37" s="380"/>
      <c r="PAW37" s="381"/>
      <c r="PAX37" s="381"/>
      <c r="PAY37" s="380"/>
      <c r="PAZ37" s="381"/>
      <c r="PBA37" s="381"/>
      <c r="PBB37" s="380"/>
      <c r="PBC37" s="381"/>
      <c r="PBD37" s="381"/>
      <c r="PBE37" s="380"/>
      <c r="PBF37" s="381"/>
      <c r="PBG37" s="381"/>
      <c r="PBH37" s="380"/>
      <c r="PBI37" s="381"/>
      <c r="PBJ37" s="381"/>
      <c r="PBK37" s="380"/>
      <c r="PBL37" s="381"/>
      <c r="PBM37" s="381"/>
      <c r="PBN37" s="380"/>
      <c r="PBO37" s="381"/>
      <c r="PBP37" s="381"/>
      <c r="PBQ37" s="380"/>
      <c r="PBR37" s="381"/>
      <c r="PBS37" s="381"/>
      <c r="PBT37" s="380"/>
      <c r="PBU37" s="381"/>
      <c r="PBV37" s="381"/>
      <c r="PBW37" s="380"/>
      <c r="PBX37" s="381"/>
      <c r="PBY37" s="381"/>
      <c r="PBZ37" s="380"/>
      <c r="PCA37" s="381"/>
      <c r="PCB37" s="381"/>
      <c r="PCC37" s="380"/>
      <c r="PCD37" s="381"/>
      <c r="PCE37" s="381"/>
      <c r="PCF37" s="380"/>
      <c r="PCG37" s="381"/>
      <c r="PCH37" s="381"/>
      <c r="PCI37" s="380"/>
      <c r="PCJ37" s="381"/>
      <c r="PCK37" s="381"/>
      <c r="PCL37" s="380"/>
      <c r="PCM37" s="381"/>
      <c r="PCN37" s="381"/>
      <c r="PCO37" s="380"/>
      <c r="PCP37" s="381"/>
      <c r="PCQ37" s="381"/>
      <c r="PCR37" s="380"/>
      <c r="PCS37" s="381"/>
      <c r="PCT37" s="381"/>
      <c r="PCU37" s="380"/>
      <c r="PCV37" s="381"/>
      <c r="PCW37" s="381"/>
      <c r="PCX37" s="380"/>
      <c r="PCY37" s="381"/>
      <c r="PCZ37" s="381"/>
      <c r="PDA37" s="380"/>
      <c r="PDB37" s="381"/>
      <c r="PDC37" s="381"/>
      <c r="PDD37" s="380"/>
      <c r="PDE37" s="381"/>
      <c r="PDF37" s="381"/>
      <c r="PDG37" s="380"/>
      <c r="PDH37" s="381"/>
      <c r="PDI37" s="381"/>
      <c r="PDJ37" s="380"/>
      <c r="PDK37" s="381"/>
      <c r="PDL37" s="381"/>
      <c r="PDM37" s="380"/>
      <c r="PDN37" s="381"/>
      <c r="PDO37" s="381"/>
      <c r="PDP37" s="380"/>
      <c r="PDQ37" s="381"/>
      <c r="PDR37" s="381"/>
      <c r="PDS37" s="380"/>
      <c r="PDT37" s="381"/>
      <c r="PDU37" s="381"/>
      <c r="PDV37" s="380"/>
      <c r="PDW37" s="381"/>
      <c r="PDX37" s="381"/>
      <c r="PDY37" s="380"/>
      <c r="PDZ37" s="381"/>
      <c r="PEA37" s="381"/>
      <c r="PEB37" s="380"/>
      <c r="PEC37" s="381"/>
      <c r="PED37" s="381"/>
      <c r="PEE37" s="380"/>
      <c r="PEF37" s="381"/>
      <c r="PEG37" s="381"/>
      <c r="PEH37" s="380"/>
      <c r="PEI37" s="381"/>
      <c r="PEJ37" s="381"/>
      <c r="PEK37" s="380"/>
      <c r="PEL37" s="381"/>
      <c r="PEM37" s="381"/>
      <c r="PEN37" s="380"/>
      <c r="PEO37" s="381"/>
      <c r="PEP37" s="381"/>
      <c r="PEQ37" s="380"/>
      <c r="PER37" s="381"/>
      <c r="PES37" s="381"/>
      <c r="PET37" s="380"/>
      <c r="PEU37" s="381"/>
      <c r="PEV37" s="381"/>
      <c r="PEW37" s="380"/>
      <c r="PEX37" s="381"/>
      <c r="PEY37" s="381"/>
      <c r="PEZ37" s="380"/>
      <c r="PFA37" s="381"/>
      <c r="PFB37" s="381"/>
      <c r="PFC37" s="380"/>
      <c r="PFD37" s="381"/>
      <c r="PFE37" s="381"/>
      <c r="PFF37" s="380"/>
      <c r="PFG37" s="381"/>
      <c r="PFH37" s="381"/>
      <c r="PFI37" s="380"/>
      <c r="PFJ37" s="381"/>
      <c r="PFK37" s="381"/>
      <c r="PFL37" s="380"/>
      <c r="PFM37" s="381"/>
      <c r="PFN37" s="381"/>
      <c r="PFO37" s="380"/>
      <c r="PFP37" s="381"/>
      <c r="PFQ37" s="381"/>
      <c r="PFR37" s="380"/>
      <c r="PFS37" s="381"/>
      <c r="PFT37" s="381"/>
      <c r="PFU37" s="380"/>
      <c r="PFV37" s="381"/>
      <c r="PFW37" s="381"/>
      <c r="PFX37" s="380"/>
      <c r="PFY37" s="381"/>
      <c r="PFZ37" s="381"/>
      <c r="PGA37" s="380"/>
      <c r="PGB37" s="381"/>
      <c r="PGC37" s="381"/>
      <c r="PGD37" s="380"/>
      <c r="PGE37" s="381"/>
      <c r="PGF37" s="381"/>
      <c r="PGG37" s="380"/>
      <c r="PGH37" s="381"/>
      <c r="PGI37" s="381"/>
      <c r="PGJ37" s="380"/>
      <c r="PGK37" s="381"/>
      <c r="PGL37" s="381"/>
      <c r="PGM37" s="380"/>
      <c r="PGN37" s="381"/>
      <c r="PGO37" s="381"/>
      <c r="PGP37" s="380"/>
      <c r="PGQ37" s="381"/>
      <c r="PGR37" s="381"/>
      <c r="PGS37" s="380"/>
      <c r="PGT37" s="381"/>
      <c r="PGU37" s="381"/>
      <c r="PGV37" s="380"/>
      <c r="PGW37" s="381"/>
      <c r="PGX37" s="381"/>
      <c r="PGY37" s="380"/>
      <c r="PGZ37" s="381"/>
      <c r="PHA37" s="381"/>
      <c r="PHB37" s="380"/>
      <c r="PHC37" s="381"/>
      <c r="PHD37" s="381"/>
      <c r="PHE37" s="380"/>
      <c r="PHF37" s="381"/>
      <c r="PHG37" s="381"/>
      <c r="PHH37" s="380"/>
      <c r="PHI37" s="381"/>
      <c r="PHJ37" s="381"/>
      <c r="PHK37" s="380"/>
      <c r="PHL37" s="381"/>
      <c r="PHM37" s="381"/>
      <c r="PHN37" s="380"/>
      <c r="PHO37" s="381"/>
      <c r="PHP37" s="381"/>
      <c r="PHQ37" s="380"/>
      <c r="PHR37" s="381"/>
      <c r="PHS37" s="381"/>
      <c r="PHT37" s="380"/>
      <c r="PHU37" s="381"/>
      <c r="PHV37" s="381"/>
      <c r="PHW37" s="380"/>
      <c r="PHX37" s="381"/>
      <c r="PHY37" s="381"/>
      <c r="PHZ37" s="380"/>
      <c r="PIA37" s="381"/>
      <c r="PIB37" s="381"/>
      <c r="PIC37" s="380"/>
      <c r="PID37" s="381"/>
      <c r="PIE37" s="381"/>
      <c r="PIF37" s="380"/>
      <c r="PIG37" s="381"/>
      <c r="PIH37" s="381"/>
      <c r="PII37" s="380"/>
      <c r="PIJ37" s="381"/>
      <c r="PIK37" s="381"/>
      <c r="PIL37" s="380"/>
      <c r="PIM37" s="381"/>
      <c r="PIN37" s="381"/>
      <c r="PIO37" s="380"/>
      <c r="PIP37" s="381"/>
      <c r="PIQ37" s="381"/>
      <c r="PIR37" s="380"/>
      <c r="PIS37" s="381"/>
      <c r="PIT37" s="381"/>
      <c r="PIU37" s="380"/>
      <c r="PIV37" s="381"/>
      <c r="PIW37" s="381"/>
      <c r="PIX37" s="380"/>
      <c r="PIY37" s="381"/>
      <c r="PIZ37" s="381"/>
      <c r="PJA37" s="380"/>
      <c r="PJB37" s="381"/>
      <c r="PJC37" s="381"/>
      <c r="PJD37" s="380"/>
      <c r="PJE37" s="381"/>
      <c r="PJF37" s="381"/>
      <c r="PJG37" s="380"/>
      <c r="PJH37" s="381"/>
      <c r="PJI37" s="381"/>
      <c r="PJJ37" s="380"/>
      <c r="PJK37" s="381"/>
      <c r="PJL37" s="381"/>
      <c r="PJM37" s="380"/>
      <c r="PJN37" s="381"/>
      <c r="PJO37" s="381"/>
      <c r="PJP37" s="380"/>
      <c r="PJQ37" s="381"/>
      <c r="PJR37" s="381"/>
      <c r="PJS37" s="380"/>
      <c r="PJT37" s="381"/>
      <c r="PJU37" s="381"/>
      <c r="PJV37" s="380"/>
      <c r="PJW37" s="381"/>
      <c r="PJX37" s="381"/>
      <c r="PJY37" s="380"/>
      <c r="PJZ37" s="381"/>
      <c r="PKA37" s="381"/>
      <c r="PKB37" s="380"/>
      <c r="PKC37" s="381"/>
      <c r="PKD37" s="381"/>
      <c r="PKE37" s="380"/>
      <c r="PKF37" s="381"/>
      <c r="PKG37" s="381"/>
      <c r="PKH37" s="380"/>
      <c r="PKI37" s="381"/>
      <c r="PKJ37" s="381"/>
      <c r="PKK37" s="380"/>
      <c r="PKL37" s="381"/>
      <c r="PKM37" s="381"/>
      <c r="PKN37" s="380"/>
      <c r="PKO37" s="381"/>
      <c r="PKP37" s="381"/>
      <c r="PKQ37" s="380"/>
      <c r="PKR37" s="381"/>
      <c r="PKS37" s="381"/>
      <c r="PKT37" s="380"/>
      <c r="PKU37" s="381"/>
      <c r="PKV37" s="381"/>
      <c r="PKW37" s="380"/>
      <c r="PKX37" s="381"/>
      <c r="PKY37" s="381"/>
      <c r="PKZ37" s="380"/>
      <c r="PLA37" s="381"/>
      <c r="PLB37" s="381"/>
      <c r="PLC37" s="380"/>
      <c r="PLD37" s="381"/>
      <c r="PLE37" s="381"/>
      <c r="PLF37" s="380"/>
      <c r="PLG37" s="381"/>
      <c r="PLH37" s="381"/>
      <c r="PLI37" s="380"/>
      <c r="PLJ37" s="381"/>
      <c r="PLK37" s="381"/>
      <c r="PLL37" s="380"/>
      <c r="PLM37" s="381"/>
      <c r="PLN37" s="381"/>
      <c r="PLO37" s="380"/>
      <c r="PLP37" s="381"/>
      <c r="PLQ37" s="381"/>
      <c r="PLR37" s="380"/>
      <c r="PLS37" s="381"/>
      <c r="PLT37" s="381"/>
      <c r="PLU37" s="380"/>
      <c r="PLV37" s="381"/>
      <c r="PLW37" s="381"/>
      <c r="PLX37" s="380"/>
      <c r="PLY37" s="381"/>
      <c r="PLZ37" s="381"/>
      <c r="PMA37" s="380"/>
      <c r="PMB37" s="381"/>
      <c r="PMC37" s="381"/>
      <c r="PMD37" s="380"/>
      <c r="PME37" s="381"/>
      <c r="PMF37" s="381"/>
      <c r="PMG37" s="380"/>
      <c r="PMH37" s="381"/>
      <c r="PMI37" s="381"/>
      <c r="PMJ37" s="380"/>
      <c r="PMK37" s="381"/>
      <c r="PML37" s="381"/>
      <c r="PMM37" s="380"/>
      <c r="PMN37" s="381"/>
      <c r="PMO37" s="381"/>
      <c r="PMP37" s="380"/>
      <c r="PMQ37" s="381"/>
      <c r="PMR37" s="381"/>
      <c r="PMS37" s="380"/>
      <c r="PMT37" s="381"/>
      <c r="PMU37" s="381"/>
      <c r="PMV37" s="380"/>
      <c r="PMW37" s="381"/>
      <c r="PMX37" s="381"/>
      <c r="PMY37" s="380"/>
      <c r="PMZ37" s="381"/>
      <c r="PNA37" s="381"/>
      <c r="PNB37" s="380"/>
      <c r="PNC37" s="381"/>
      <c r="PND37" s="381"/>
      <c r="PNE37" s="380"/>
      <c r="PNF37" s="381"/>
      <c r="PNG37" s="381"/>
      <c r="PNH37" s="380"/>
      <c r="PNI37" s="381"/>
      <c r="PNJ37" s="381"/>
      <c r="PNK37" s="380"/>
      <c r="PNL37" s="381"/>
      <c r="PNM37" s="381"/>
      <c r="PNN37" s="380"/>
      <c r="PNO37" s="381"/>
      <c r="PNP37" s="381"/>
      <c r="PNQ37" s="380"/>
      <c r="PNR37" s="381"/>
      <c r="PNS37" s="381"/>
      <c r="PNT37" s="380"/>
      <c r="PNU37" s="381"/>
      <c r="PNV37" s="381"/>
      <c r="PNW37" s="380"/>
      <c r="PNX37" s="381"/>
      <c r="PNY37" s="381"/>
      <c r="PNZ37" s="380"/>
      <c r="POA37" s="381"/>
      <c r="POB37" s="381"/>
      <c r="POC37" s="380"/>
      <c r="POD37" s="381"/>
      <c r="POE37" s="381"/>
      <c r="POF37" s="380"/>
      <c r="POG37" s="381"/>
      <c r="POH37" s="381"/>
      <c r="POI37" s="380"/>
      <c r="POJ37" s="381"/>
      <c r="POK37" s="381"/>
      <c r="POL37" s="380"/>
      <c r="POM37" s="381"/>
      <c r="PON37" s="381"/>
      <c r="POO37" s="380"/>
      <c r="POP37" s="381"/>
      <c r="POQ37" s="381"/>
      <c r="POR37" s="380"/>
      <c r="POS37" s="381"/>
      <c r="POT37" s="381"/>
      <c r="POU37" s="380"/>
      <c r="POV37" s="381"/>
      <c r="POW37" s="381"/>
      <c r="POX37" s="380"/>
      <c r="POY37" s="381"/>
      <c r="POZ37" s="381"/>
      <c r="PPA37" s="380"/>
      <c r="PPB37" s="381"/>
      <c r="PPC37" s="381"/>
      <c r="PPD37" s="380"/>
      <c r="PPE37" s="381"/>
      <c r="PPF37" s="381"/>
      <c r="PPG37" s="380"/>
      <c r="PPH37" s="381"/>
      <c r="PPI37" s="381"/>
      <c r="PPJ37" s="380"/>
      <c r="PPK37" s="381"/>
      <c r="PPL37" s="381"/>
      <c r="PPM37" s="380"/>
      <c r="PPN37" s="381"/>
      <c r="PPO37" s="381"/>
      <c r="PPP37" s="380"/>
      <c r="PPQ37" s="381"/>
      <c r="PPR37" s="381"/>
      <c r="PPS37" s="380"/>
      <c r="PPT37" s="381"/>
      <c r="PPU37" s="381"/>
      <c r="PPV37" s="380"/>
      <c r="PPW37" s="381"/>
      <c r="PPX37" s="381"/>
      <c r="PPY37" s="380"/>
      <c r="PPZ37" s="381"/>
      <c r="PQA37" s="381"/>
      <c r="PQB37" s="380"/>
      <c r="PQC37" s="381"/>
      <c r="PQD37" s="381"/>
      <c r="PQE37" s="380"/>
      <c r="PQF37" s="381"/>
      <c r="PQG37" s="381"/>
      <c r="PQH37" s="380"/>
      <c r="PQI37" s="381"/>
      <c r="PQJ37" s="381"/>
      <c r="PQK37" s="380"/>
      <c r="PQL37" s="381"/>
      <c r="PQM37" s="381"/>
      <c r="PQN37" s="380"/>
      <c r="PQO37" s="381"/>
      <c r="PQP37" s="381"/>
      <c r="PQQ37" s="380"/>
      <c r="PQR37" s="381"/>
      <c r="PQS37" s="381"/>
      <c r="PQT37" s="380"/>
      <c r="PQU37" s="381"/>
      <c r="PQV37" s="381"/>
      <c r="PQW37" s="380"/>
      <c r="PQX37" s="381"/>
      <c r="PQY37" s="381"/>
      <c r="PQZ37" s="380"/>
      <c r="PRA37" s="381"/>
      <c r="PRB37" s="381"/>
      <c r="PRC37" s="380"/>
      <c r="PRD37" s="381"/>
      <c r="PRE37" s="381"/>
      <c r="PRF37" s="380"/>
      <c r="PRG37" s="381"/>
      <c r="PRH37" s="381"/>
      <c r="PRI37" s="380"/>
      <c r="PRJ37" s="381"/>
      <c r="PRK37" s="381"/>
      <c r="PRL37" s="380"/>
      <c r="PRM37" s="381"/>
      <c r="PRN37" s="381"/>
      <c r="PRO37" s="380"/>
      <c r="PRP37" s="381"/>
      <c r="PRQ37" s="381"/>
      <c r="PRR37" s="380"/>
      <c r="PRS37" s="381"/>
      <c r="PRT37" s="381"/>
      <c r="PRU37" s="380"/>
      <c r="PRV37" s="381"/>
      <c r="PRW37" s="381"/>
      <c r="PRX37" s="380"/>
      <c r="PRY37" s="381"/>
      <c r="PRZ37" s="381"/>
      <c r="PSA37" s="380"/>
      <c r="PSB37" s="381"/>
      <c r="PSC37" s="381"/>
      <c r="PSD37" s="380"/>
      <c r="PSE37" s="381"/>
      <c r="PSF37" s="381"/>
      <c r="PSG37" s="380"/>
      <c r="PSH37" s="381"/>
      <c r="PSI37" s="381"/>
      <c r="PSJ37" s="380"/>
      <c r="PSK37" s="381"/>
      <c r="PSL37" s="381"/>
      <c r="PSM37" s="380"/>
      <c r="PSN37" s="381"/>
      <c r="PSO37" s="381"/>
      <c r="PSP37" s="380"/>
      <c r="PSQ37" s="381"/>
      <c r="PSR37" s="381"/>
      <c r="PSS37" s="380"/>
      <c r="PST37" s="381"/>
      <c r="PSU37" s="381"/>
      <c r="PSV37" s="380"/>
      <c r="PSW37" s="381"/>
      <c r="PSX37" s="381"/>
      <c r="PSY37" s="380"/>
      <c r="PSZ37" s="381"/>
      <c r="PTA37" s="381"/>
      <c r="PTB37" s="380"/>
      <c r="PTC37" s="381"/>
      <c r="PTD37" s="381"/>
      <c r="PTE37" s="380"/>
      <c r="PTF37" s="381"/>
      <c r="PTG37" s="381"/>
      <c r="PTH37" s="380"/>
      <c r="PTI37" s="381"/>
      <c r="PTJ37" s="381"/>
      <c r="PTK37" s="380"/>
      <c r="PTL37" s="381"/>
      <c r="PTM37" s="381"/>
      <c r="PTN37" s="380"/>
      <c r="PTO37" s="381"/>
      <c r="PTP37" s="381"/>
      <c r="PTQ37" s="380"/>
      <c r="PTR37" s="381"/>
      <c r="PTS37" s="381"/>
      <c r="PTT37" s="380"/>
      <c r="PTU37" s="381"/>
      <c r="PTV37" s="381"/>
      <c r="PTW37" s="380"/>
      <c r="PTX37" s="381"/>
      <c r="PTY37" s="381"/>
      <c r="PTZ37" s="380"/>
      <c r="PUA37" s="381"/>
      <c r="PUB37" s="381"/>
      <c r="PUC37" s="380"/>
      <c r="PUD37" s="381"/>
      <c r="PUE37" s="381"/>
      <c r="PUF37" s="380"/>
      <c r="PUG37" s="381"/>
      <c r="PUH37" s="381"/>
      <c r="PUI37" s="380"/>
      <c r="PUJ37" s="381"/>
      <c r="PUK37" s="381"/>
      <c r="PUL37" s="380"/>
      <c r="PUM37" s="381"/>
      <c r="PUN37" s="381"/>
      <c r="PUO37" s="380"/>
      <c r="PUP37" s="381"/>
      <c r="PUQ37" s="381"/>
      <c r="PUR37" s="380"/>
      <c r="PUS37" s="381"/>
      <c r="PUT37" s="381"/>
      <c r="PUU37" s="380"/>
      <c r="PUV37" s="381"/>
      <c r="PUW37" s="381"/>
      <c r="PUX37" s="380"/>
      <c r="PUY37" s="381"/>
      <c r="PUZ37" s="381"/>
      <c r="PVA37" s="380"/>
      <c r="PVB37" s="381"/>
      <c r="PVC37" s="381"/>
      <c r="PVD37" s="380"/>
      <c r="PVE37" s="381"/>
      <c r="PVF37" s="381"/>
      <c r="PVG37" s="380"/>
      <c r="PVH37" s="381"/>
      <c r="PVI37" s="381"/>
      <c r="PVJ37" s="380"/>
      <c r="PVK37" s="381"/>
      <c r="PVL37" s="381"/>
      <c r="PVM37" s="380"/>
      <c r="PVN37" s="381"/>
      <c r="PVO37" s="381"/>
      <c r="PVP37" s="380"/>
      <c r="PVQ37" s="381"/>
      <c r="PVR37" s="381"/>
      <c r="PVS37" s="380"/>
      <c r="PVT37" s="381"/>
      <c r="PVU37" s="381"/>
      <c r="PVV37" s="380"/>
      <c r="PVW37" s="381"/>
      <c r="PVX37" s="381"/>
      <c r="PVY37" s="380"/>
      <c r="PVZ37" s="381"/>
      <c r="PWA37" s="381"/>
      <c r="PWB37" s="380"/>
      <c r="PWC37" s="381"/>
      <c r="PWD37" s="381"/>
      <c r="PWE37" s="380"/>
      <c r="PWF37" s="381"/>
      <c r="PWG37" s="381"/>
      <c r="PWH37" s="380"/>
      <c r="PWI37" s="381"/>
      <c r="PWJ37" s="381"/>
      <c r="PWK37" s="380"/>
      <c r="PWL37" s="381"/>
      <c r="PWM37" s="381"/>
      <c r="PWN37" s="380"/>
      <c r="PWO37" s="381"/>
      <c r="PWP37" s="381"/>
      <c r="PWQ37" s="380"/>
      <c r="PWR37" s="381"/>
      <c r="PWS37" s="381"/>
      <c r="PWT37" s="380"/>
      <c r="PWU37" s="381"/>
      <c r="PWV37" s="381"/>
      <c r="PWW37" s="380"/>
      <c r="PWX37" s="381"/>
      <c r="PWY37" s="381"/>
      <c r="PWZ37" s="380"/>
      <c r="PXA37" s="381"/>
      <c r="PXB37" s="381"/>
      <c r="PXC37" s="380"/>
      <c r="PXD37" s="381"/>
      <c r="PXE37" s="381"/>
      <c r="PXF37" s="380"/>
      <c r="PXG37" s="381"/>
      <c r="PXH37" s="381"/>
      <c r="PXI37" s="380"/>
      <c r="PXJ37" s="381"/>
      <c r="PXK37" s="381"/>
      <c r="PXL37" s="380"/>
      <c r="PXM37" s="381"/>
      <c r="PXN37" s="381"/>
      <c r="PXO37" s="380"/>
      <c r="PXP37" s="381"/>
      <c r="PXQ37" s="381"/>
      <c r="PXR37" s="380"/>
      <c r="PXS37" s="381"/>
      <c r="PXT37" s="381"/>
      <c r="PXU37" s="380"/>
      <c r="PXV37" s="381"/>
      <c r="PXW37" s="381"/>
      <c r="PXX37" s="380"/>
      <c r="PXY37" s="381"/>
      <c r="PXZ37" s="381"/>
      <c r="PYA37" s="380"/>
      <c r="PYB37" s="381"/>
      <c r="PYC37" s="381"/>
      <c r="PYD37" s="380"/>
      <c r="PYE37" s="381"/>
      <c r="PYF37" s="381"/>
      <c r="PYG37" s="380"/>
      <c r="PYH37" s="381"/>
      <c r="PYI37" s="381"/>
      <c r="PYJ37" s="380"/>
      <c r="PYK37" s="381"/>
      <c r="PYL37" s="381"/>
      <c r="PYM37" s="380"/>
      <c r="PYN37" s="381"/>
      <c r="PYO37" s="381"/>
      <c r="PYP37" s="380"/>
      <c r="PYQ37" s="381"/>
      <c r="PYR37" s="381"/>
      <c r="PYS37" s="380"/>
      <c r="PYT37" s="381"/>
      <c r="PYU37" s="381"/>
      <c r="PYV37" s="380"/>
      <c r="PYW37" s="381"/>
      <c r="PYX37" s="381"/>
      <c r="PYY37" s="380"/>
      <c r="PYZ37" s="381"/>
      <c r="PZA37" s="381"/>
      <c r="PZB37" s="380"/>
      <c r="PZC37" s="381"/>
      <c r="PZD37" s="381"/>
      <c r="PZE37" s="380"/>
      <c r="PZF37" s="381"/>
      <c r="PZG37" s="381"/>
      <c r="PZH37" s="380"/>
      <c r="PZI37" s="381"/>
      <c r="PZJ37" s="381"/>
      <c r="PZK37" s="380"/>
      <c r="PZL37" s="381"/>
      <c r="PZM37" s="381"/>
      <c r="PZN37" s="380"/>
      <c r="PZO37" s="381"/>
      <c r="PZP37" s="381"/>
      <c r="PZQ37" s="380"/>
      <c r="PZR37" s="381"/>
      <c r="PZS37" s="381"/>
      <c r="PZT37" s="380"/>
      <c r="PZU37" s="381"/>
      <c r="PZV37" s="381"/>
      <c r="PZW37" s="380"/>
      <c r="PZX37" s="381"/>
      <c r="PZY37" s="381"/>
      <c r="PZZ37" s="380"/>
      <c r="QAA37" s="381"/>
      <c r="QAB37" s="381"/>
      <c r="QAC37" s="380"/>
      <c r="QAD37" s="381"/>
      <c r="QAE37" s="381"/>
      <c r="QAF37" s="380"/>
      <c r="QAG37" s="381"/>
      <c r="QAH37" s="381"/>
      <c r="QAI37" s="380"/>
      <c r="QAJ37" s="381"/>
      <c r="QAK37" s="381"/>
      <c r="QAL37" s="380"/>
      <c r="QAM37" s="381"/>
      <c r="QAN37" s="381"/>
      <c r="QAO37" s="380"/>
      <c r="QAP37" s="381"/>
      <c r="QAQ37" s="381"/>
      <c r="QAR37" s="380"/>
      <c r="QAS37" s="381"/>
      <c r="QAT37" s="381"/>
      <c r="QAU37" s="380"/>
      <c r="QAV37" s="381"/>
      <c r="QAW37" s="381"/>
      <c r="QAX37" s="380"/>
      <c r="QAY37" s="381"/>
      <c r="QAZ37" s="381"/>
      <c r="QBA37" s="380"/>
      <c r="QBB37" s="381"/>
      <c r="QBC37" s="381"/>
      <c r="QBD37" s="380"/>
      <c r="QBE37" s="381"/>
      <c r="QBF37" s="381"/>
      <c r="QBG37" s="380"/>
      <c r="QBH37" s="381"/>
      <c r="QBI37" s="381"/>
      <c r="QBJ37" s="380"/>
      <c r="QBK37" s="381"/>
      <c r="QBL37" s="381"/>
      <c r="QBM37" s="380"/>
      <c r="QBN37" s="381"/>
      <c r="QBO37" s="381"/>
      <c r="QBP37" s="380"/>
      <c r="QBQ37" s="381"/>
      <c r="QBR37" s="381"/>
      <c r="QBS37" s="380"/>
      <c r="QBT37" s="381"/>
      <c r="QBU37" s="381"/>
      <c r="QBV37" s="380"/>
      <c r="QBW37" s="381"/>
      <c r="QBX37" s="381"/>
      <c r="QBY37" s="380"/>
      <c r="QBZ37" s="381"/>
      <c r="QCA37" s="381"/>
      <c r="QCB37" s="380"/>
      <c r="QCC37" s="381"/>
      <c r="QCD37" s="381"/>
      <c r="QCE37" s="380"/>
      <c r="QCF37" s="381"/>
      <c r="QCG37" s="381"/>
      <c r="QCH37" s="380"/>
      <c r="QCI37" s="381"/>
      <c r="QCJ37" s="381"/>
      <c r="QCK37" s="380"/>
      <c r="QCL37" s="381"/>
      <c r="QCM37" s="381"/>
      <c r="QCN37" s="380"/>
      <c r="QCO37" s="381"/>
      <c r="QCP37" s="381"/>
      <c r="QCQ37" s="380"/>
      <c r="QCR37" s="381"/>
      <c r="QCS37" s="381"/>
      <c r="QCT37" s="380"/>
      <c r="QCU37" s="381"/>
      <c r="QCV37" s="381"/>
      <c r="QCW37" s="380"/>
      <c r="QCX37" s="381"/>
      <c r="QCY37" s="381"/>
      <c r="QCZ37" s="380"/>
      <c r="QDA37" s="381"/>
      <c r="QDB37" s="381"/>
      <c r="QDC37" s="380"/>
      <c r="QDD37" s="381"/>
      <c r="QDE37" s="381"/>
      <c r="QDF37" s="380"/>
      <c r="QDG37" s="381"/>
      <c r="QDH37" s="381"/>
      <c r="QDI37" s="380"/>
      <c r="QDJ37" s="381"/>
      <c r="QDK37" s="381"/>
      <c r="QDL37" s="380"/>
      <c r="QDM37" s="381"/>
      <c r="QDN37" s="381"/>
      <c r="QDO37" s="380"/>
      <c r="QDP37" s="381"/>
      <c r="QDQ37" s="381"/>
      <c r="QDR37" s="380"/>
      <c r="QDS37" s="381"/>
      <c r="QDT37" s="381"/>
      <c r="QDU37" s="380"/>
      <c r="QDV37" s="381"/>
      <c r="QDW37" s="381"/>
      <c r="QDX37" s="380"/>
      <c r="QDY37" s="381"/>
      <c r="QDZ37" s="381"/>
      <c r="QEA37" s="380"/>
      <c r="QEB37" s="381"/>
      <c r="QEC37" s="381"/>
      <c r="QED37" s="380"/>
      <c r="QEE37" s="381"/>
      <c r="QEF37" s="381"/>
      <c r="QEG37" s="380"/>
      <c r="QEH37" s="381"/>
      <c r="QEI37" s="381"/>
      <c r="QEJ37" s="380"/>
      <c r="QEK37" s="381"/>
      <c r="QEL37" s="381"/>
      <c r="QEM37" s="380"/>
      <c r="QEN37" s="381"/>
      <c r="QEO37" s="381"/>
      <c r="QEP37" s="380"/>
      <c r="QEQ37" s="381"/>
      <c r="QER37" s="381"/>
      <c r="QES37" s="380"/>
      <c r="QET37" s="381"/>
      <c r="QEU37" s="381"/>
      <c r="QEV37" s="380"/>
      <c r="QEW37" s="381"/>
      <c r="QEX37" s="381"/>
      <c r="QEY37" s="380"/>
      <c r="QEZ37" s="381"/>
      <c r="QFA37" s="381"/>
      <c r="QFB37" s="380"/>
      <c r="QFC37" s="381"/>
      <c r="QFD37" s="381"/>
      <c r="QFE37" s="380"/>
      <c r="QFF37" s="381"/>
      <c r="QFG37" s="381"/>
      <c r="QFH37" s="380"/>
      <c r="QFI37" s="381"/>
      <c r="QFJ37" s="381"/>
      <c r="QFK37" s="380"/>
      <c r="QFL37" s="381"/>
      <c r="QFM37" s="381"/>
      <c r="QFN37" s="380"/>
      <c r="QFO37" s="381"/>
      <c r="QFP37" s="381"/>
      <c r="QFQ37" s="380"/>
      <c r="QFR37" s="381"/>
      <c r="QFS37" s="381"/>
      <c r="QFT37" s="380"/>
      <c r="QFU37" s="381"/>
      <c r="QFV37" s="381"/>
      <c r="QFW37" s="380"/>
      <c r="QFX37" s="381"/>
      <c r="QFY37" s="381"/>
      <c r="QFZ37" s="380"/>
      <c r="QGA37" s="381"/>
      <c r="QGB37" s="381"/>
      <c r="QGC37" s="380"/>
      <c r="QGD37" s="381"/>
      <c r="QGE37" s="381"/>
      <c r="QGF37" s="380"/>
      <c r="QGG37" s="381"/>
      <c r="QGH37" s="381"/>
      <c r="QGI37" s="380"/>
      <c r="QGJ37" s="381"/>
      <c r="QGK37" s="381"/>
      <c r="QGL37" s="380"/>
      <c r="QGM37" s="381"/>
      <c r="QGN37" s="381"/>
      <c r="QGO37" s="380"/>
      <c r="QGP37" s="381"/>
      <c r="QGQ37" s="381"/>
      <c r="QGR37" s="380"/>
      <c r="QGS37" s="381"/>
      <c r="QGT37" s="381"/>
      <c r="QGU37" s="380"/>
      <c r="QGV37" s="381"/>
      <c r="QGW37" s="381"/>
      <c r="QGX37" s="380"/>
      <c r="QGY37" s="381"/>
      <c r="QGZ37" s="381"/>
      <c r="QHA37" s="380"/>
      <c r="QHB37" s="381"/>
      <c r="QHC37" s="381"/>
      <c r="QHD37" s="380"/>
      <c r="QHE37" s="381"/>
      <c r="QHF37" s="381"/>
      <c r="QHG37" s="380"/>
      <c r="QHH37" s="381"/>
      <c r="QHI37" s="381"/>
      <c r="QHJ37" s="380"/>
      <c r="QHK37" s="381"/>
      <c r="QHL37" s="381"/>
      <c r="QHM37" s="380"/>
      <c r="QHN37" s="381"/>
      <c r="QHO37" s="381"/>
      <c r="QHP37" s="380"/>
      <c r="QHQ37" s="381"/>
      <c r="QHR37" s="381"/>
      <c r="QHS37" s="380"/>
      <c r="QHT37" s="381"/>
      <c r="QHU37" s="381"/>
      <c r="QHV37" s="380"/>
      <c r="QHW37" s="381"/>
      <c r="QHX37" s="381"/>
      <c r="QHY37" s="380"/>
      <c r="QHZ37" s="381"/>
      <c r="QIA37" s="381"/>
      <c r="QIB37" s="380"/>
      <c r="QIC37" s="381"/>
      <c r="QID37" s="381"/>
      <c r="QIE37" s="380"/>
      <c r="QIF37" s="381"/>
      <c r="QIG37" s="381"/>
      <c r="QIH37" s="380"/>
      <c r="QII37" s="381"/>
      <c r="QIJ37" s="381"/>
      <c r="QIK37" s="380"/>
      <c r="QIL37" s="381"/>
      <c r="QIM37" s="381"/>
      <c r="QIN37" s="380"/>
      <c r="QIO37" s="381"/>
      <c r="QIP37" s="381"/>
      <c r="QIQ37" s="380"/>
      <c r="QIR37" s="381"/>
      <c r="QIS37" s="381"/>
      <c r="QIT37" s="380"/>
      <c r="QIU37" s="381"/>
      <c r="QIV37" s="381"/>
      <c r="QIW37" s="380"/>
      <c r="QIX37" s="381"/>
      <c r="QIY37" s="381"/>
      <c r="QIZ37" s="380"/>
      <c r="QJA37" s="381"/>
      <c r="QJB37" s="381"/>
      <c r="QJC37" s="380"/>
      <c r="QJD37" s="381"/>
      <c r="QJE37" s="381"/>
      <c r="QJF37" s="380"/>
      <c r="QJG37" s="381"/>
      <c r="QJH37" s="381"/>
      <c r="QJI37" s="380"/>
      <c r="QJJ37" s="381"/>
      <c r="QJK37" s="381"/>
      <c r="QJL37" s="380"/>
      <c r="QJM37" s="381"/>
      <c r="QJN37" s="381"/>
      <c r="QJO37" s="380"/>
      <c r="QJP37" s="381"/>
      <c r="QJQ37" s="381"/>
      <c r="QJR37" s="380"/>
      <c r="QJS37" s="381"/>
      <c r="QJT37" s="381"/>
      <c r="QJU37" s="380"/>
      <c r="QJV37" s="381"/>
      <c r="QJW37" s="381"/>
      <c r="QJX37" s="380"/>
      <c r="QJY37" s="381"/>
      <c r="QJZ37" s="381"/>
      <c r="QKA37" s="380"/>
      <c r="QKB37" s="381"/>
      <c r="QKC37" s="381"/>
      <c r="QKD37" s="380"/>
      <c r="QKE37" s="381"/>
      <c r="QKF37" s="381"/>
      <c r="QKG37" s="380"/>
      <c r="QKH37" s="381"/>
      <c r="QKI37" s="381"/>
      <c r="QKJ37" s="380"/>
      <c r="QKK37" s="381"/>
      <c r="QKL37" s="381"/>
      <c r="QKM37" s="380"/>
      <c r="QKN37" s="381"/>
      <c r="QKO37" s="381"/>
      <c r="QKP37" s="380"/>
      <c r="QKQ37" s="381"/>
      <c r="QKR37" s="381"/>
      <c r="QKS37" s="380"/>
      <c r="QKT37" s="381"/>
      <c r="QKU37" s="381"/>
      <c r="QKV37" s="380"/>
      <c r="QKW37" s="381"/>
      <c r="QKX37" s="381"/>
      <c r="QKY37" s="380"/>
      <c r="QKZ37" s="381"/>
      <c r="QLA37" s="381"/>
      <c r="QLB37" s="380"/>
      <c r="QLC37" s="381"/>
      <c r="QLD37" s="381"/>
      <c r="QLE37" s="380"/>
      <c r="QLF37" s="381"/>
      <c r="QLG37" s="381"/>
      <c r="QLH37" s="380"/>
      <c r="QLI37" s="381"/>
      <c r="QLJ37" s="381"/>
      <c r="QLK37" s="380"/>
      <c r="QLL37" s="381"/>
      <c r="QLM37" s="381"/>
      <c r="QLN37" s="380"/>
      <c r="QLO37" s="381"/>
      <c r="QLP37" s="381"/>
      <c r="QLQ37" s="380"/>
      <c r="QLR37" s="381"/>
      <c r="QLS37" s="381"/>
      <c r="QLT37" s="380"/>
      <c r="QLU37" s="381"/>
      <c r="QLV37" s="381"/>
      <c r="QLW37" s="380"/>
      <c r="QLX37" s="381"/>
      <c r="QLY37" s="381"/>
      <c r="QLZ37" s="380"/>
      <c r="QMA37" s="381"/>
      <c r="QMB37" s="381"/>
      <c r="QMC37" s="380"/>
      <c r="QMD37" s="381"/>
      <c r="QME37" s="381"/>
      <c r="QMF37" s="380"/>
      <c r="QMG37" s="381"/>
      <c r="QMH37" s="381"/>
      <c r="QMI37" s="380"/>
      <c r="QMJ37" s="381"/>
      <c r="QMK37" s="381"/>
      <c r="QML37" s="380"/>
      <c r="QMM37" s="381"/>
      <c r="QMN37" s="381"/>
      <c r="QMO37" s="380"/>
      <c r="QMP37" s="381"/>
      <c r="QMQ37" s="381"/>
      <c r="QMR37" s="380"/>
      <c r="QMS37" s="381"/>
      <c r="QMT37" s="381"/>
      <c r="QMU37" s="380"/>
      <c r="QMV37" s="381"/>
      <c r="QMW37" s="381"/>
      <c r="QMX37" s="380"/>
      <c r="QMY37" s="381"/>
      <c r="QMZ37" s="381"/>
      <c r="QNA37" s="380"/>
      <c r="QNB37" s="381"/>
      <c r="QNC37" s="381"/>
      <c r="QND37" s="380"/>
      <c r="QNE37" s="381"/>
      <c r="QNF37" s="381"/>
      <c r="QNG37" s="380"/>
      <c r="QNH37" s="381"/>
      <c r="QNI37" s="381"/>
      <c r="QNJ37" s="380"/>
      <c r="QNK37" s="381"/>
      <c r="QNL37" s="381"/>
      <c r="QNM37" s="380"/>
      <c r="QNN37" s="381"/>
      <c r="QNO37" s="381"/>
      <c r="QNP37" s="380"/>
      <c r="QNQ37" s="381"/>
      <c r="QNR37" s="381"/>
      <c r="QNS37" s="380"/>
      <c r="QNT37" s="381"/>
      <c r="QNU37" s="381"/>
      <c r="QNV37" s="380"/>
      <c r="QNW37" s="381"/>
      <c r="QNX37" s="381"/>
      <c r="QNY37" s="380"/>
      <c r="QNZ37" s="381"/>
      <c r="QOA37" s="381"/>
      <c r="QOB37" s="380"/>
      <c r="QOC37" s="381"/>
      <c r="QOD37" s="381"/>
      <c r="QOE37" s="380"/>
      <c r="QOF37" s="381"/>
      <c r="QOG37" s="381"/>
      <c r="QOH37" s="380"/>
      <c r="QOI37" s="381"/>
      <c r="QOJ37" s="381"/>
      <c r="QOK37" s="380"/>
      <c r="QOL37" s="381"/>
      <c r="QOM37" s="381"/>
      <c r="QON37" s="380"/>
      <c r="QOO37" s="381"/>
      <c r="QOP37" s="381"/>
      <c r="QOQ37" s="380"/>
      <c r="QOR37" s="381"/>
      <c r="QOS37" s="381"/>
      <c r="QOT37" s="380"/>
      <c r="QOU37" s="381"/>
      <c r="QOV37" s="381"/>
      <c r="QOW37" s="380"/>
      <c r="QOX37" s="381"/>
      <c r="QOY37" s="381"/>
      <c r="QOZ37" s="380"/>
      <c r="QPA37" s="381"/>
      <c r="QPB37" s="381"/>
      <c r="QPC37" s="380"/>
      <c r="QPD37" s="381"/>
      <c r="QPE37" s="381"/>
      <c r="QPF37" s="380"/>
      <c r="QPG37" s="381"/>
      <c r="QPH37" s="381"/>
      <c r="QPI37" s="380"/>
      <c r="QPJ37" s="381"/>
      <c r="QPK37" s="381"/>
      <c r="QPL37" s="380"/>
      <c r="QPM37" s="381"/>
      <c r="QPN37" s="381"/>
      <c r="QPO37" s="380"/>
      <c r="QPP37" s="381"/>
      <c r="QPQ37" s="381"/>
      <c r="QPR37" s="380"/>
      <c r="QPS37" s="381"/>
      <c r="QPT37" s="381"/>
      <c r="QPU37" s="380"/>
      <c r="QPV37" s="381"/>
      <c r="QPW37" s="381"/>
      <c r="QPX37" s="380"/>
      <c r="QPY37" s="381"/>
      <c r="QPZ37" s="381"/>
      <c r="QQA37" s="380"/>
      <c r="QQB37" s="381"/>
      <c r="QQC37" s="381"/>
      <c r="QQD37" s="380"/>
      <c r="QQE37" s="381"/>
      <c r="QQF37" s="381"/>
      <c r="QQG37" s="380"/>
      <c r="QQH37" s="381"/>
      <c r="QQI37" s="381"/>
      <c r="QQJ37" s="380"/>
      <c r="QQK37" s="381"/>
      <c r="QQL37" s="381"/>
      <c r="QQM37" s="380"/>
      <c r="QQN37" s="381"/>
      <c r="QQO37" s="381"/>
      <c r="QQP37" s="380"/>
      <c r="QQQ37" s="381"/>
      <c r="QQR37" s="381"/>
      <c r="QQS37" s="380"/>
      <c r="QQT37" s="381"/>
      <c r="QQU37" s="381"/>
      <c r="QQV37" s="380"/>
      <c r="QQW37" s="381"/>
      <c r="QQX37" s="381"/>
      <c r="QQY37" s="380"/>
      <c r="QQZ37" s="381"/>
      <c r="QRA37" s="381"/>
      <c r="QRB37" s="380"/>
      <c r="QRC37" s="381"/>
      <c r="QRD37" s="381"/>
      <c r="QRE37" s="380"/>
      <c r="QRF37" s="381"/>
      <c r="QRG37" s="381"/>
      <c r="QRH37" s="380"/>
      <c r="QRI37" s="381"/>
      <c r="QRJ37" s="381"/>
      <c r="QRK37" s="380"/>
      <c r="QRL37" s="381"/>
      <c r="QRM37" s="381"/>
      <c r="QRN37" s="380"/>
      <c r="QRO37" s="381"/>
      <c r="QRP37" s="381"/>
      <c r="QRQ37" s="380"/>
      <c r="QRR37" s="381"/>
      <c r="QRS37" s="381"/>
      <c r="QRT37" s="380"/>
      <c r="QRU37" s="381"/>
      <c r="QRV37" s="381"/>
      <c r="QRW37" s="380"/>
      <c r="QRX37" s="381"/>
      <c r="QRY37" s="381"/>
      <c r="QRZ37" s="380"/>
      <c r="QSA37" s="381"/>
      <c r="QSB37" s="381"/>
      <c r="QSC37" s="380"/>
      <c r="QSD37" s="381"/>
      <c r="QSE37" s="381"/>
      <c r="QSF37" s="380"/>
      <c r="QSG37" s="381"/>
      <c r="QSH37" s="381"/>
      <c r="QSI37" s="380"/>
      <c r="QSJ37" s="381"/>
      <c r="QSK37" s="381"/>
      <c r="QSL37" s="380"/>
      <c r="QSM37" s="381"/>
      <c r="QSN37" s="381"/>
      <c r="QSO37" s="380"/>
      <c r="QSP37" s="381"/>
      <c r="QSQ37" s="381"/>
      <c r="QSR37" s="380"/>
      <c r="QSS37" s="381"/>
      <c r="QST37" s="381"/>
      <c r="QSU37" s="380"/>
      <c r="QSV37" s="381"/>
      <c r="QSW37" s="381"/>
      <c r="QSX37" s="380"/>
      <c r="QSY37" s="381"/>
      <c r="QSZ37" s="381"/>
      <c r="QTA37" s="380"/>
      <c r="QTB37" s="381"/>
      <c r="QTC37" s="381"/>
      <c r="QTD37" s="380"/>
      <c r="QTE37" s="381"/>
      <c r="QTF37" s="381"/>
      <c r="QTG37" s="380"/>
      <c r="QTH37" s="381"/>
      <c r="QTI37" s="381"/>
      <c r="QTJ37" s="380"/>
      <c r="QTK37" s="381"/>
      <c r="QTL37" s="381"/>
      <c r="QTM37" s="380"/>
      <c r="QTN37" s="381"/>
      <c r="QTO37" s="381"/>
      <c r="QTP37" s="380"/>
      <c r="QTQ37" s="381"/>
      <c r="QTR37" s="381"/>
      <c r="QTS37" s="380"/>
      <c r="QTT37" s="381"/>
      <c r="QTU37" s="381"/>
      <c r="QTV37" s="380"/>
      <c r="QTW37" s="381"/>
      <c r="QTX37" s="381"/>
      <c r="QTY37" s="380"/>
      <c r="QTZ37" s="381"/>
      <c r="QUA37" s="381"/>
      <c r="QUB37" s="380"/>
      <c r="QUC37" s="381"/>
      <c r="QUD37" s="381"/>
      <c r="QUE37" s="380"/>
      <c r="QUF37" s="381"/>
      <c r="QUG37" s="381"/>
      <c r="QUH37" s="380"/>
      <c r="QUI37" s="381"/>
      <c r="QUJ37" s="381"/>
      <c r="QUK37" s="380"/>
      <c r="QUL37" s="381"/>
      <c r="QUM37" s="381"/>
      <c r="QUN37" s="380"/>
      <c r="QUO37" s="381"/>
      <c r="QUP37" s="381"/>
      <c r="QUQ37" s="380"/>
      <c r="QUR37" s="381"/>
      <c r="QUS37" s="381"/>
      <c r="QUT37" s="380"/>
      <c r="QUU37" s="381"/>
      <c r="QUV37" s="381"/>
      <c r="QUW37" s="380"/>
      <c r="QUX37" s="381"/>
      <c r="QUY37" s="381"/>
      <c r="QUZ37" s="380"/>
      <c r="QVA37" s="381"/>
      <c r="QVB37" s="381"/>
      <c r="QVC37" s="380"/>
      <c r="QVD37" s="381"/>
      <c r="QVE37" s="381"/>
      <c r="QVF37" s="380"/>
      <c r="QVG37" s="381"/>
      <c r="QVH37" s="381"/>
      <c r="QVI37" s="380"/>
      <c r="QVJ37" s="381"/>
      <c r="QVK37" s="381"/>
      <c r="QVL37" s="380"/>
      <c r="QVM37" s="381"/>
      <c r="QVN37" s="381"/>
      <c r="QVO37" s="380"/>
      <c r="QVP37" s="381"/>
      <c r="QVQ37" s="381"/>
      <c r="QVR37" s="380"/>
      <c r="QVS37" s="381"/>
      <c r="QVT37" s="381"/>
      <c r="QVU37" s="380"/>
      <c r="QVV37" s="381"/>
      <c r="QVW37" s="381"/>
      <c r="QVX37" s="380"/>
      <c r="QVY37" s="381"/>
      <c r="QVZ37" s="381"/>
      <c r="QWA37" s="380"/>
      <c r="QWB37" s="381"/>
      <c r="QWC37" s="381"/>
      <c r="QWD37" s="380"/>
      <c r="QWE37" s="381"/>
      <c r="QWF37" s="381"/>
      <c r="QWG37" s="380"/>
      <c r="QWH37" s="381"/>
      <c r="QWI37" s="381"/>
      <c r="QWJ37" s="380"/>
      <c r="QWK37" s="381"/>
      <c r="QWL37" s="381"/>
      <c r="QWM37" s="380"/>
      <c r="QWN37" s="381"/>
      <c r="QWO37" s="381"/>
      <c r="QWP37" s="380"/>
      <c r="QWQ37" s="381"/>
      <c r="QWR37" s="381"/>
      <c r="QWS37" s="380"/>
      <c r="QWT37" s="381"/>
      <c r="QWU37" s="381"/>
      <c r="QWV37" s="380"/>
      <c r="QWW37" s="381"/>
      <c r="QWX37" s="381"/>
      <c r="QWY37" s="380"/>
      <c r="QWZ37" s="381"/>
      <c r="QXA37" s="381"/>
      <c r="QXB37" s="380"/>
      <c r="QXC37" s="381"/>
      <c r="QXD37" s="381"/>
      <c r="QXE37" s="380"/>
      <c r="QXF37" s="381"/>
      <c r="QXG37" s="381"/>
      <c r="QXH37" s="380"/>
      <c r="QXI37" s="381"/>
      <c r="QXJ37" s="381"/>
      <c r="QXK37" s="380"/>
      <c r="QXL37" s="381"/>
      <c r="QXM37" s="381"/>
      <c r="QXN37" s="380"/>
      <c r="QXO37" s="381"/>
      <c r="QXP37" s="381"/>
      <c r="QXQ37" s="380"/>
      <c r="QXR37" s="381"/>
      <c r="QXS37" s="381"/>
      <c r="QXT37" s="380"/>
      <c r="QXU37" s="381"/>
      <c r="QXV37" s="381"/>
      <c r="QXW37" s="380"/>
      <c r="QXX37" s="381"/>
      <c r="QXY37" s="381"/>
      <c r="QXZ37" s="380"/>
      <c r="QYA37" s="381"/>
      <c r="QYB37" s="381"/>
      <c r="QYC37" s="380"/>
      <c r="QYD37" s="381"/>
      <c r="QYE37" s="381"/>
      <c r="QYF37" s="380"/>
      <c r="QYG37" s="381"/>
      <c r="QYH37" s="381"/>
      <c r="QYI37" s="380"/>
      <c r="QYJ37" s="381"/>
      <c r="QYK37" s="381"/>
      <c r="QYL37" s="380"/>
      <c r="QYM37" s="381"/>
      <c r="QYN37" s="381"/>
      <c r="QYO37" s="380"/>
      <c r="QYP37" s="381"/>
      <c r="QYQ37" s="381"/>
      <c r="QYR37" s="380"/>
      <c r="QYS37" s="381"/>
      <c r="QYT37" s="381"/>
      <c r="QYU37" s="380"/>
      <c r="QYV37" s="381"/>
      <c r="QYW37" s="381"/>
      <c r="QYX37" s="380"/>
      <c r="QYY37" s="381"/>
      <c r="QYZ37" s="381"/>
      <c r="QZA37" s="380"/>
      <c r="QZB37" s="381"/>
      <c r="QZC37" s="381"/>
      <c r="QZD37" s="380"/>
      <c r="QZE37" s="381"/>
      <c r="QZF37" s="381"/>
      <c r="QZG37" s="380"/>
      <c r="QZH37" s="381"/>
      <c r="QZI37" s="381"/>
      <c r="QZJ37" s="380"/>
      <c r="QZK37" s="381"/>
      <c r="QZL37" s="381"/>
      <c r="QZM37" s="380"/>
      <c r="QZN37" s="381"/>
      <c r="QZO37" s="381"/>
      <c r="QZP37" s="380"/>
      <c r="QZQ37" s="381"/>
      <c r="QZR37" s="381"/>
      <c r="QZS37" s="380"/>
      <c r="QZT37" s="381"/>
      <c r="QZU37" s="381"/>
      <c r="QZV37" s="380"/>
      <c r="QZW37" s="381"/>
      <c r="QZX37" s="381"/>
      <c r="QZY37" s="380"/>
      <c r="QZZ37" s="381"/>
      <c r="RAA37" s="381"/>
      <c r="RAB37" s="380"/>
      <c r="RAC37" s="381"/>
      <c r="RAD37" s="381"/>
      <c r="RAE37" s="380"/>
      <c r="RAF37" s="381"/>
      <c r="RAG37" s="381"/>
      <c r="RAH37" s="380"/>
      <c r="RAI37" s="381"/>
      <c r="RAJ37" s="381"/>
      <c r="RAK37" s="380"/>
      <c r="RAL37" s="381"/>
      <c r="RAM37" s="381"/>
      <c r="RAN37" s="380"/>
      <c r="RAO37" s="381"/>
      <c r="RAP37" s="381"/>
      <c r="RAQ37" s="380"/>
      <c r="RAR37" s="381"/>
      <c r="RAS37" s="381"/>
      <c r="RAT37" s="380"/>
      <c r="RAU37" s="381"/>
      <c r="RAV37" s="381"/>
      <c r="RAW37" s="380"/>
      <c r="RAX37" s="381"/>
      <c r="RAY37" s="381"/>
      <c r="RAZ37" s="380"/>
      <c r="RBA37" s="381"/>
      <c r="RBB37" s="381"/>
      <c r="RBC37" s="380"/>
      <c r="RBD37" s="381"/>
      <c r="RBE37" s="381"/>
      <c r="RBF37" s="380"/>
      <c r="RBG37" s="381"/>
      <c r="RBH37" s="381"/>
      <c r="RBI37" s="380"/>
      <c r="RBJ37" s="381"/>
      <c r="RBK37" s="381"/>
      <c r="RBL37" s="380"/>
      <c r="RBM37" s="381"/>
      <c r="RBN37" s="381"/>
      <c r="RBO37" s="380"/>
      <c r="RBP37" s="381"/>
      <c r="RBQ37" s="381"/>
      <c r="RBR37" s="380"/>
      <c r="RBS37" s="381"/>
      <c r="RBT37" s="381"/>
      <c r="RBU37" s="380"/>
      <c r="RBV37" s="381"/>
      <c r="RBW37" s="381"/>
      <c r="RBX37" s="380"/>
      <c r="RBY37" s="381"/>
      <c r="RBZ37" s="381"/>
      <c r="RCA37" s="380"/>
      <c r="RCB37" s="381"/>
      <c r="RCC37" s="381"/>
      <c r="RCD37" s="380"/>
      <c r="RCE37" s="381"/>
      <c r="RCF37" s="381"/>
      <c r="RCG37" s="380"/>
      <c r="RCH37" s="381"/>
      <c r="RCI37" s="381"/>
      <c r="RCJ37" s="380"/>
      <c r="RCK37" s="381"/>
      <c r="RCL37" s="381"/>
      <c r="RCM37" s="380"/>
      <c r="RCN37" s="381"/>
      <c r="RCO37" s="381"/>
      <c r="RCP37" s="380"/>
      <c r="RCQ37" s="381"/>
      <c r="RCR37" s="381"/>
      <c r="RCS37" s="380"/>
      <c r="RCT37" s="381"/>
      <c r="RCU37" s="381"/>
      <c r="RCV37" s="380"/>
      <c r="RCW37" s="381"/>
      <c r="RCX37" s="381"/>
      <c r="RCY37" s="380"/>
      <c r="RCZ37" s="381"/>
      <c r="RDA37" s="381"/>
      <c r="RDB37" s="380"/>
      <c r="RDC37" s="381"/>
      <c r="RDD37" s="381"/>
      <c r="RDE37" s="380"/>
      <c r="RDF37" s="381"/>
      <c r="RDG37" s="381"/>
      <c r="RDH37" s="380"/>
      <c r="RDI37" s="381"/>
      <c r="RDJ37" s="381"/>
      <c r="RDK37" s="380"/>
      <c r="RDL37" s="381"/>
      <c r="RDM37" s="381"/>
      <c r="RDN37" s="380"/>
      <c r="RDO37" s="381"/>
      <c r="RDP37" s="381"/>
      <c r="RDQ37" s="380"/>
      <c r="RDR37" s="381"/>
      <c r="RDS37" s="381"/>
      <c r="RDT37" s="380"/>
      <c r="RDU37" s="381"/>
      <c r="RDV37" s="381"/>
      <c r="RDW37" s="380"/>
      <c r="RDX37" s="381"/>
      <c r="RDY37" s="381"/>
      <c r="RDZ37" s="380"/>
      <c r="REA37" s="381"/>
      <c r="REB37" s="381"/>
      <c r="REC37" s="380"/>
      <c r="RED37" s="381"/>
      <c r="REE37" s="381"/>
      <c r="REF37" s="380"/>
      <c r="REG37" s="381"/>
      <c r="REH37" s="381"/>
      <c r="REI37" s="380"/>
      <c r="REJ37" s="381"/>
      <c r="REK37" s="381"/>
      <c r="REL37" s="380"/>
      <c r="REM37" s="381"/>
      <c r="REN37" s="381"/>
      <c r="REO37" s="380"/>
      <c r="REP37" s="381"/>
      <c r="REQ37" s="381"/>
      <c r="RER37" s="380"/>
      <c r="RES37" s="381"/>
      <c r="RET37" s="381"/>
      <c r="REU37" s="380"/>
      <c r="REV37" s="381"/>
      <c r="REW37" s="381"/>
      <c r="REX37" s="380"/>
      <c r="REY37" s="381"/>
      <c r="REZ37" s="381"/>
      <c r="RFA37" s="380"/>
      <c r="RFB37" s="381"/>
      <c r="RFC37" s="381"/>
      <c r="RFD37" s="380"/>
      <c r="RFE37" s="381"/>
      <c r="RFF37" s="381"/>
      <c r="RFG37" s="380"/>
      <c r="RFH37" s="381"/>
      <c r="RFI37" s="381"/>
      <c r="RFJ37" s="380"/>
      <c r="RFK37" s="381"/>
      <c r="RFL37" s="381"/>
      <c r="RFM37" s="380"/>
      <c r="RFN37" s="381"/>
      <c r="RFO37" s="381"/>
      <c r="RFP37" s="380"/>
      <c r="RFQ37" s="381"/>
      <c r="RFR37" s="381"/>
      <c r="RFS37" s="380"/>
      <c r="RFT37" s="381"/>
      <c r="RFU37" s="381"/>
      <c r="RFV37" s="380"/>
      <c r="RFW37" s="381"/>
      <c r="RFX37" s="381"/>
      <c r="RFY37" s="380"/>
      <c r="RFZ37" s="381"/>
      <c r="RGA37" s="381"/>
      <c r="RGB37" s="380"/>
      <c r="RGC37" s="381"/>
      <c r="RGD37" s="381"/>
      <c r="RGE37" s="380"/>
      <c r="RGF37" s="381"/>
      <c r="RGG37" s="381"/>
      <c r="RGH37" s="380"/>
      <c r="RGI37" s="381"/>
      <c r="RGJ37" s="381"/>
      <c r="RGK37" s="380"/>
      <c r="RGL37" s="381"/>
      <c r="RGM37" s="381"/>
      <c r="RGN37" s="380"/>
      <c r="RGO37" s="381"/>
      <c r="RGP37" s="381"/>
      <c r="RGQ37" s="380"/>
      <c r="RGR37" s="381"/>
      <c r="RGS37" s="381"/>
      <c r="RGT37" s="380"/>
      <c r="RGU37" s="381"/>
      <c r="RGV37" s="381"/>
      <c r="RGW37" s="380"/>
      <c r="RGX37" s="381"/>
      <c r="RGY37" s="381"/>
      <c r="RGZ37" s="380"/>
      <c r="RHA37" s="381"/>
      <c r="RHB37" s="381"/>
      <c r="RHC37" s="380"/>
      <c r="RHD37" s="381"/>
      <c r="RHE37" s="381"/>
      <c r="RHF37" s="380"/>
      <c r="RHG37" s="381"/>
      <c r="RHH37" s="381"/>
      <c r="RHI37" s="380"/>
      <c r="RHJ37" s="381"/>
      <c r="RHK37" s="381"/>
      <c r="RHL37" s="380"/>
      <c r="RHM37" s="381"/>
      <c r="RHN37" s="381"/>
      <c r="RHO37" s="380"/>
      <c r="RHP37" s="381"/>
      <c r="RHQ37" s="381"/>
      <c r="RHR37" s="380"/>
      <c r="RHS37" s="381"/>
      <c r="RHT37" s="381"/>
      <c r="RHU37" s="380"/>
      <c r="RHV37" s="381"/>
      <c r="RHW37" s="381"/>
      <c r="RHX37" s="380"/>
      <c r="RHY37" s="381"/>
      <c r="RHZ37" s="381"/>
      <c r="RIA37" s="380"/>
      <c r="RIB37" s="381"/>
      <c r="RIC37" s="381"/>
      <c r="RID37" s="380"/>
      <c r="RIE37" s="381"/>
      <c r="RIF37" s="381"/>
      <c r="RIG37" s="380"/>
      <c r="RIH37" s="381"/>
      <c r="RII37" s="381"/>
      <c r="RIJ37" s="380"/>
      <c r="RIK37" s="381"/>
      <c r="RIL37" s="381"/>
      <c r="RIM37" s="380"/>
      <c r="RIN37" s="381"/>
      <c r="RIO37" s="381"/>
      <c r="RIP37" s="380"/>
      <c r="RIQ37" s="381"/>
      <c r="RIR37" s="381"/>
      <c r="RIS37" s="380"/>
      <c r="RIT37" s="381"/>
      <c r="RIU37" s="381"/>
      <c r="RIV37" s="380"/>
      <c r="RIW37" s="381"/>
      <c r="RIX37" s="381"/>
      <c r="RIY37" s="380"/>
      <c r="RIZ37" s="381"/>
      <c r="RJA37" s="381"/>
      <c r="RJB37" s="380"/>
      <c r="RJC37" s="381"/>
      <c r="RJD37" s="381"/>
      <c r="RJE37" s="380"/>
      <c r="RJF37" s="381"/>
      <c r="RJG37" s="381"/>
      <c r="RJH37" s="380"/>
      <c r="RJI37" s="381"/>
      <c r="RJJ37" s="381"/>
      <c r="RJK37" s="380"/>
      <c r="RJL37" s="381"/>
      <c r="RJM37" s="381"/>
      <c r="RJN37" s="380"/>
      <c r="RJO37" s="381"/>
      <c r="RJP37" s="381"/>
      <c r="RJQ37" s="380"/>
      <c r="RJR37" s="381"/>
      <c r="RJS37" s="381"/>
      <c r="RJT37" s="380"/>
      <c r="RJU37" s="381"/>
      <c r="RJV37" s="381"/>
      <c r="RJW37" s="380"/>
      <c r="RJX37" s="381"/>
      <c r="RJY37" s="381"/>
      <c r="RJZ37" s="380"/>
      <c r="RKA37" s="381"/>
      <c r="RKB37" s="381"/>
      <c r="RKC37" s="380"/>
      <c r="RKD37" s="381"/>
      <c r="RKE37" s="381"/>
      <c r="RKF37" s="380"/>
      <c r="RKG37" s="381"/>
      <c r="RKH37" s="381"/>
      <c r="RKI37" s="380"/>
      <c r="RKJ37" s="381"/>
      <c r="RKK37" s="381"/>
      <c r="RKL37" s="380"/>
      <c r="RKM37" s="381"/>
      <c r="RKN37" s="381"/>
      <c r="RKO37" s="380"/>
      <c r="RKP37" s="381"/>
      <c r="RKQ37" s="381"/>
      <c r="RKR37" s="380"/>
      <c r="RKS37" s="381"/>
      <c r="RKT37" s="381"/>
      <c r="RKU37" s="380"/>
      <c r="RKV37" s="381"/>
      <c r="RKW37" s="381"/>
      <c r="RKX37" s="380"/>
      <c r="RKY37" s="381"/>
      <c r="RKZ37" s="381"/>
      <c r="RLA37" s="380"/>
      <c r="RLB37" s="381"/>
      <c r="RLC37" s="381"/>
      <c r="RLD37" s="380"/>
      <c r="RLE37" s="381"/>
      <c r="RLF37" s="381"/>
      <c r="RLG37" s="380"/>
      <c r="RLH37" s="381"/>
      <c r="RLI37" s="381"/>
      <c r="RLJ37" s="380"/>
      <c r="RLK37" s="381"/>
      <c r="RLL37" s="381"/>
      <c r="RLM37" s="380"/>
      <c r="RLN37" s="381"/>
      <c r="RLO37" s="381"/>
      <c r="RLP37" s="380"/>
      <c r="RLQ37" s="381"/>
      <c r="RLR37" s="381"/>
      <c r="RLS37" s="380"/>
      <c r="RLT37" s="381"/>
      <c r="RLU37" s="381"/>
      <c r="RLV37" s="380"/>
      <c r="RLW37" s="381"/>
      <c r="RLX37" s="381"/>
      <c r="RLY37" s="380"/>
      <c r="RLZ37" s="381"/>
      <c r="RMA37" s="381"/>
      <c r="RMB37" s="380"/>
      <c r="RMC37" s="381"/>
      <c r="RMD37" s="381"/>
      <c r="RME37" s="380"/>
      <c r="RMF37" s="381"/>
      <c r="RMG37" s="381"/>
      <c r="RMH37" s="380"/>
      <c r="RMI37" s="381"/>
      <c r="RMJ37" s="381"/>
      <c r="RMK37" s="380"/>
      <c r="RML37" s="381"/>
      <c r="RMM37" s="381"/>
      <c r="RMN37" s="380"/>
      <c r="RMO37" s="381"/>
      <c r="RMP37" s="381"/>
      <c r="RMQ37" s="380"/>
      <c r="RMR37" s="381"/>
      <c r="RMS37" s="381"/>
      <c r="RMT37" s="380"/>
      <c r="RMU37" s="381"/>
      <c r="RMV37" s="381"/>
      <c r="RMW37" s="380"/>
      <c r="RMX37" s="381"/>
      <c r="RMY37" s="381"/>
      <c r="RMZ37" s="380"/>
      <c r="RNA37" s="381"/>
      <c r="RNB37" s="381"/>
      <c r="RNC37" s="380"/>
      <c r="RND37" s="381"/>
      <c r="RNE37" s="381"/>
      <c r="RNF37" s="380"/>
      <c r="RNG37" s="381"/>
      <c r="RNH37" s="381"/>
      <c r="RNI37" s="380"/>
      <c r="RNJ37" s="381"/>
      <c r="RNK37" s="381"/>
      <c r="RNL37" s="380"/>
      <c r="RNM37" s="381"/>
      <c r="RNN37" s="381"/>
      <c r="RNO37" s="380"/>
      <c r="RNP37" s="381"/>
      <c r="RNQ37" s="381"/>
      <c r="RNR37" s="380"/>
      <c r="RNS37" s="381"/>
      <c r="RNT37" s="381"/>
      <c r="RNU37" s="380"/>
      <c r="RNV37" s="381"/>
      <c r="RNW37" s="381"/>
      <c r="RNX37" s="380"/>
      <c r="RNY37" s="381"/>
      <c r="RNZ37" s="381"/>
      <c r="ROA37" s="380"/>
      <c r="ROB37" s="381"/>
      <c r="ROC37" s="381"/>
      <c r="ROD37" s="380"/>
      <c r="ROE37" s="381"/>
      <c r="ROF37" s="381"/>
      <c r="ROG37" s="380"/>
      <c r="ROH37" s="381"/>
      <c r="ROI37" s="381"/>
      <c r="ROJ37" s="380"/>
      <c r="ROK37" s="381"/>
      <c r="ROL37" s="381"/>
      <c r="ROM37" s="380"/>
      <c r="RON37" s="381"/>
      <c r="ROO37" s="381"/>
      <c r="ROP37" s="380"/>
      <c r="ROQ37" s="381"/>
      <c r="ROR37" s="381"/>
      <c r="ROS37" s="380"/>
      <c r="ROT37" s="381"/>
      <c r="ROU37" s="381"/>
      <c r="ROV37" s="380"/>
      <c r="ROW37" s="381"/>
      <c r="ROX37" s="381"/>
      <c r="ROY37" s="380"/>
      <c r="ROZ37" s="381"/>
      <c r="RPA37" s="381"/>
      <c r="RPB37" s="380"/>
      <c r="RPC37" s="381"/>
      <c r="RPD37" s="381"/>
      <c r="RPE37" s="380"/>
      <c r="RPF37" s="381"/>
      <c r="RPG37" s="381"/>
      <c r="RPH37" s="380"/>
      <c r="RPI37" s="381"/>
      <c r="RPJ37" s="381"/>
      <c r="RPK37" s="380"/>
      <c r="RPL37" s="381"/>
      <c r="RPM37" s="381"/>
      <c r="RPN37" s="380"/>
      <c r="RPO37" s="381"/>
      <c r="RPP37" s="381"/>
      <c r="RPQ37" s="380"/>
      <c r="RPR37" s="381"/>
      <c r="RPS37" s="381"/>
      <c r="RPT37" s="380"/>
      <c r="RPU37" s="381"/>
      <c r="RPV37" s="381"/>
      <c r="RPW37" s="380"/>
      <c r="RPX37" s="381"/>
      <c r="RPY37" s="381"/>
      <c r="RPZ37" s="380"/>
      <c r="RQA37" s="381"/>
      <c r="RQB37" s="381"/>
      <c r="RQC37" s="380"/>
      <c r="RQD37" s="381"/>
      <c r="RQE37" s="381"/>
      <c r="RQF37" s="385"/>
      <c r="RQG37" s="386"/>
      <c r="RQH37" s="387"/>
      <c r="RQI37" s="385"/>
      <c r="RQJ37" s="386"/>
      <c r="RQK37" s="387"/>
      <c r="RQL37" s="385"/>
      <c r="RQM37" s="386"/>
      <c r="RQN37" s="387"/>
      <c r="RQO37" s="385"/>
      <c r="RQP37" s="386"/>
      <c r="RQQ37" s="387"/>
      <c r="RQR37" s="380"/>
      <c r="RQS37" s="381"/>
      <c r="RQT37" s="381"/>
      <c r="RQU37" s="385"/>
      <c r="RQV37" s="386"/>
      <c r="RQW37" s="387"/>
      <c r="RQX37" s="385"/>
      <c r="RQY37" s="386"/>
      <c r="RQZ37" s="387"/>
      <c r="RRA37" s="385"/>
      <c r="RRB37" s="386"/>
      <c r="RRC37" s="387"/>
      <c r="RRD37" s="385"/>
      <c r="RRE37" s="386"/>
      <c r="RRF37" s="387"/>
      <c r="RRG37" s="385"/>
      <c r="RRH37" s="386"/>
      <c r="RRI37" s="387"/>
      <c r="RRJ37" s="385"/>
      <c r="RRK37" s="386"/>
      <c r="RRL37" s="387"/>
      <c r="RRM37" s="385"/>
      <c r="RRN37" s="386"/>
      <c r="RRO37" s="387"/>
      <c r="RRP37" s="385"/>
      <c r="RRQ37" s="386"/>
      <c r="RRR37" s="387"/>
      <c r="RRS37" s="385"/>
      <c r="RRT37" s="386"/>
      <c r="RRU37" s="387"/>
      <c r="RRV37" s="385"/>
      <c r="RRW37" s="386"/>
      <c r="RRX37" s="387"/>
      <c r="RRY37" s="385"/>
      <c r="RRZ37" s="386"/>
      <c r="RSA37" s="387"/>
      <c r="RSB37" s="385"/>
      <c r="RSC37" s="386"/>
      <c r="RSD37" s="387"/>
      <c r="RSE37" s="385"/>
      <c r="RSF37" s="386"/>
      <c r="RSG37" s="387"/>
      <c r="RSH37" s="385"/>
      <c r="RSI37" s="386"/>
      <c r="RSJ37" s="387"/>
      <c r="RSK37" s="385"/>
      <c r="RSL37" s="386"/>
      <c r="RSM37" s="387"/>
      <c r="RSN37" s="385"/>
      <c r="RSO37" s="386"/>
      <c r="RSP37" s="387"/>
      <c r="RSQ37" s="385"/>
      <c r="RSR37" s="386"/>
      <c r="RSS37" s="387"/>
      <c r="RST37" s="385"/>
      <c r="RSU37" s="386"/>
      <c r="RSV37" s="387"/>
      <c r="RSW37" s="385"/>
      <c r="RSX37" s="386"/>
      <c r="RSY37" s="387"/>
      <c r="RSZ37" s="385"/>
      <c r="RTA37" s="386"/>
      <c r="RTB37" s="387"/>
      <c r="RTC37" s="385"/>
      <c r="RTD37" s="386"/>
      <c r="RTE37" s="387"/>
      <c r="RTF37" s="385"/>
      <c r="RTG37" s="386"/>
      <c r="RTH37" s="387"/>
      <c r="RTI37" s="385"/>
      <c r="RTJ37" s="386"/>
      <c r="RTK37" s="387"/>
      <c r="RTL37" s="385"/>
      <c r="RTM37" s="386"/>
      <c r="RTN37" s="387"/>
      <c r="RTO37" s="385"/>
      <c r="RTP37" s="386"/>
      <c r="RTQ37" s="387"/>
      <c r="RTR37" s="385"/>
      <c r="RTS37" s="386"/>
      <c r="RTT37" s="387"/>
      <c r="RTU37" s="385"/>
      <c r="RTV37" s="386"/>
      <c r="RTW37" s="387"/>
      <c r="RTX37" s="385"/>
      <c r="RTY37" s="386"/>
      <c r="RTZ37" s="387"/>
      <c r="RUA37" s="385"/>
      <c r="RUB37" s="386"/>
      <c r="RUC37" s="387"/>
      <c r="RUD37" s="385"/>
      <c r="RUE37" s="386"/>
      <c r="RUF37" s="387"/>
      <c r="RUG37" s="385"/>
      <c r="RUH37" s="386"/>
      <c r="RUI37" s="387"/>
      <c r="RUJ37" s="385"/>
      <c r="RUK37" s="386"/>
      <c r="RUL37" s="387"/>
      <c r="RUM37" s="385"/>
      <c r="RUN37" s="386"/>
      <c r="RUO37" s="387"/>
      <c r="RUP37" s="385"/>
      <c r="RUQ37" s="386"/>
      <c r="RUR37" s="387"/>
      <c r="RUS37" s="385"/>
      <c r="RUT37" s="386"/>
      <c r="RUU37" s="387"/>
      <c r="RUV37" s="385"/>
      <c r="RUW37" s="386"/>
      <c r="RUX37" s="387"/>
      <c r="RUY37" s="385"/>
      <c r="RUZ37" s="386"/>
      <c r="RVA37" s="387"/>
      <c r="RVB37" s="385"/>
      <c r="RVC37" s="386"/>
      <c r="RVD37" s="387"/>
      <c r="RVE37" s="385"/>
      <c r="RVF37" s="386"/>
      <c r="RVG37" s="387"/>
      <c r="RVH37" s="385"/>
      <c r="RVI37" s="386"/>
      <c r="RVJ37" s="387"/>
      <c r="RVK37" s="385"/>
      <c r="RVL37" s="386"/>
      <c r="RVM37" s="387"/>
      <c r="RVN37" s="385"/>
      <c r="RVO37" s="386"/>
      <c r="RVP37" s="387"/>
      <c r="RVQ37" s="385"/>
      <c r="RVR37" s="386"/>
      <c r="RVS37" s="387"/>
      <c r="RVT37" s="385"/>
      <c r="RVU37" s="386"/>
      <c r="RVV37" s="387"/>
      <c r="RVW37" s="385"/>
      <c r="RVX37" s="386"/>
      <c r="RVY37" s="387"/>
      <c r="RVZ37" s="385"/>
      <c r="RWA37" s="386"/>
      <c r="RWB37" s="387"/>
      <c r="RWC37" s="385"/>
      <c r="RWD37" s="386"/>
      <c r="RWE37" s="387"/>
      <c r="RWF37" s="385"/>
      <c r="RWG37" s="386"/>
      <c r="RWH37" s="387"/>
      <c r="RWI37" s="385"/>
      <c r="RWJ37" s="386"/>
      <c r="RWK37" s="387"/>
      <c r="RWL37" s="385"/>
      <c r="RWM37" s="386"/>
      <c r="RWN37" s="387"/>
      <c r="RWO37" s="385"/>
      <c r="RWP37" s="386"/>
      <c r="RWQ37" s="387"/>
      <c r="RWR37" s="385"/>
      <c r="RWS37" s="386"/>
      <c r="RWT37" s="387"/>
      <c r="RWU37" s="385"/>
      <c r="RWV37" s="386"/>
      <c r="RWW37" s="387"/>
      <c r="RWX37" s="385"/>
      <c r="RWY37" s="386"/>
      <c r="RWZ37" s="387"/>
      <c r="RXA37" s="385"/>
      <c r="RXB37" s="386"/>
      <c r="RXC37" s="387"/>
      <c r="RXD37" s="385"/>
      <c r="RXE37" s="386"/>
      <c r="RXF37" s="387"/>
      <c r="RXG37" s="385"/>
      <c r="RXH37" s="386"/>
      <c r="RXI37" s="387"/>
      <c r="RXJ37" s="385"/>
      <c r="RXK37" s="386"/>
      <c r="RXL37" s="387"/>
      <c r="RXM37" s="385"/>
      <c r="RXN37" s="386"/>
      <c r="RXO37" s="387"/>
      <c r="RXP37" s="385"/>
      <c r="RXQ37" s="386"/>
      <c r="RXR37" s="387"/>
      <c r="RXS37" s="385"/>
      <c r="RXT37" s="386"/>
      <c r="RXU37" s="387"/>
      <c r="RXV37" s="385"/>
      <c r="RXW37" s="386"/>
      <c r="RXX37" s="387"/>
      <c r="RXY37" s="385"/>
      <c r="RXZ37" s="386"/>
      <c r="RYA37" s="387"/>
      <c r="RYB37" s="385"/>
      <c r="RYC37" s="386"/>
      <c r="RYD37" s="387"/>
      <c r="RYE37" s="385"/>
      <c r="RYF37" s="386"/>
      <c r="RYG37" s="387"/>
      <c r="RYH37" s="385"/>
      <c r="RYI37" s="386"/>
      <c r="RYJ37" s="387"/>
      <c r="RYK37" s="385"/>
      <c r="RYL37" s="386"/>
      <c r="RYM37" s="387"/>
      <c r="RYN37" s="385"/>
      <c r="RYO37" s="386"/>
      <c r="RYP37" s="387"/>
      <c r="RYQ37" s="385"/>
      <c r="RYR37" s="386"/>
      <c r="RYS37" s="387"/>
      <c r="RYT37" s="385"/>
      <c r="RYU37" s="386"/>
      <c r="RYV37" s="387"/>
      <c r="RYW37" s="385"/>
      <c r="RYX37" s="386"/>
      <c r="RYY37" s="387"/>
      <c r="RYZ37" s="385"/>
      <c r="RZA37" s="386"/>
      <c r="RZB37" s="387"/>
      <c r="RZC37" s="385"/>
      <c r="RZD37" s="386"/>
      <c r="RZE37" s="387"/>
      <c r="RZF37" s="385"/>
      <c r="RZG37" s="386"/>
      <c r="RZH37" s="387"/>
      <c r="RZI37" s="385"/>
      <c r="RZJ37" s="386"/>
      <c r="RZK37" s="387"/>
      <c r="RZL37" s="385"/>
      <c r="RZM37" s="386"/>
      <c r="RZN37" s="387"/>
      <c r="RZO37" s="385"/>
      <c r="RZP37" s="386"/>
      <c r="RZQ37" s="387"/>
      <c r="RZR37" s="385"/>
      <c r="RZS37" s="386"/>
      <c r="RZT37" s="387"/>
      <c r="RZU37" s="385"/>
      <c r="RZV37" s="386"/>
      <c r="RZW37" s="387"/>
      <c r="RZX37" s="385"/>
      <c r="RZY37" s="386"/>
      <c r="RZZ37" s="387"/>
      <c r="SAA37" s="385"/>
      <c r="SAB37" s="386"/>
      <c r="SAC37" s="387"/>
      <c r="SAD37" s="385"/>
      <c r="SAE37" s="386"/>
      <c r="SAF37" s="387"/>
      <c r="SAG37" s="385"/>
      <c r="SAH37" s="386"/>
      <c r="SAI37" s="387"/>
      <c r="SAJ37" s="385"/>
      <c r="SAK37" s="386"/>
      <c r="SAL37" s="387"/>
      <c r="SAM37" s="385"/>
      <c r="SAN37" s="386"/>
      <c r="SAO37" s="387"/>
      <c r="SAP37" s="385"/>
      <c r="SAQ37" s="386"/>
      <c r="SAR37" s="387"/>
      <c r="SAS37" s="385"/>
      <c r="SAT37" s="386"/>
      <c r="SAU37" s="387"/>
      <c r="SAV37" s="385"/>
      <c r="SAW37" s="386"/>
      <c r="SAX37" s="387"/>
      <c r="SAY37" s="385"/>
      <c r="SAZ37" s="386"/>
      <c r="SBA37" s="387"/>
      <c r="SBB37" s="385"/>
      <c r="SBC37" s="386"/>
      <c r="SBD37" s="387"/>
      <c r="SBE37" s="385"/>
      <c r="SBF37" s="386"/>
      <c r="SBG37" s="387"/>
      <c r="SBH37" s="385"/>
      <c r="SBI37" s="386"/>
      <c r="SBJ37" s="387"/>
      <c r="SBK37" s="385"/>
      <c r="SBL37" s="386"/>
      <c r="SBM37" s="387"/>
      <c r="SBN37" s="385"/>
      <c r="SBO37" s="386"/>
      <c r="SBP37" s="387"/>
      <c r="SBQ37" s="385"/>
      <c r="SBR37" s="386"/>
      <c r="SBS37" s="387"/>
      <c r="SBT37" s="385"/>
      <c r="SBU37" s="386"/>
      <c r="SBV37" s="387"/>
      <c r="SBW37" s="385"/>
      <c r="SBX37" s="386"/>
      <c r="SBY37" s="387"/>
      <c r="SBZ37" s="385"/>
      <c r="SCA37" s="386"/>
      <c r="SCB37" s="387"/>
      <c r="SCC37" s="385"/>
      <c r="SCD37" s="386"/>
      <c r="SCE37" s="387"/>
      <c r="SCF37" s="385"/>
      <c r="SCG37" s="386"/>
      <c r="SCH37" s="387"/>
      <c r="SCI37" s="385"/>
      <c r="SCJ37" s="386"/>
      <c r="SCK37" s="387"/>
      <c r="SCL37" s="385"/>
      <c r="SCM37" s="386"/>
      <c r="SCN37" s="387"/>
      <c r="SCO37" s="385"/>
      <c r="SCP37" s="386"/>
      <c r="SCQ37" s="387"/>
      <c r="SCR37" s="385"/>
      <c r="SCS37" s="386"/>
      <c r="SCT37" s="387"/>
      <c r="SCU37" s="385"/>
      <c r="SCV37" s="386"/>
      <c r="SCW37" s="387"/>
      <c r="SCX37" s="385"/>
      <c r="SCY37" s="386"/>
      <c r="SCZ37" s="387"/>
      <c r="SDA37" s="385"/>
      <c r="SDB37" s="386"/>
      <c r="SDC37" s="387"/>
      <c r="SDD37" s="385"/>
      <c r="SDE37" s="386"/>
      <c r="SDF37" s="387"/>
      <c r="SDG37" s="385"/>
      <c r="SDH37" s="386"/>
      <c r="SDI37" s="387"/>
      <c r="SDJ37" s="385"/>
      <c r="SDK37" s="386"/>
      <c r="SDL37" s="387"/>
      <c r="SDM37" s="385"/>
      <c r="SDN37" s="386"/>
      <c r="SDO37" s="387"/>
      <c r="SDP37" s="385"/>
      <c r="SDQ37" s="386"/>
      <c r="SDR37" s="387"/>
      <c r="SDS37" s="385"/>
      <c r="SDT37" s="386"/>
      <c r="SDU37" s="387"/>
      <c r="SDV37" s="385"/>
      <c r="SDW37" s="386"/>
      <c r="SDX37" s="387"/>
      <c r="SDY37" s="385"/>
      <c r="SDZ37" s="386"/>
      <c r="SEA37" s="387"/>
      <c r="SEB37" s="385"/>
      <c r="SEC37" s="386"/>
      <c r="SED37" s="387"/>
      <c r="SEE37" s="385"/>
      <c r="SEF37" s="386"/>
      <c r="SEG37" s="387"/>
      <c r="SEH37" s="385"/>
      <c r="SEI37" s="386"/>
      <c r="SEJ37" s="387"/>
      <c r="SEK37" s="385"/>
      <c r="SEL37" s="386"/>
      <c r="SEM37" s="387"/>
      <c r="SEN37" s="385"/>
      <c r="SEO37" s="386"/>
      <c r="SEP37" s="387"/>
      <c r="SEQ37" s="385"/>
      <c r="SER37" s="386"/>
      <c r="SES37" s="387"/>
      <c r="SET37" s="385"/>
      <c r="SEU37" s="386"/>
      <c r="SEV37" s="387"/>
      <c r="SEW37" s="385"/>
      <c r="SEX37" s="386"/>
      <c r="SEY37" s="387"/>
      <c r="SEZ37" s="385"/>
      <c r="SFA37" s="386"/>
      <c r="SFB37" s="387"/>
      <c r="SFC37" s="385"/>
      <c r="SFD37" s="386"/>
      <c r="SFE37" s="387"/>
      <c r="SFF37" s="385"/>
      <c r="SFG37" s="386"/>
      <c r="SFH37" s="387"/>
      <c r="SFI37" s="385"/>
      <c r="SFJ37" s="386"/>
      <c r="SFK37" s="387"/>
      <c r="SFL37" s="385"/>
      <c r="SFM37" s="386"/>
      <c r="SFN37" s="387"/>
      <c r="SFO37" s="385"/>
      <c r="SFP37" s="386"/>
      <c r="SFQ37" s="387"/>
      <c r="SFR37" s="385"/>
      <c r="SFS37" s="386"/>
      <c r="SFT37" s="387"/>
      <c r="SFU37" s="385"/>
      <c r="SFV37" s="386"/>
      <c r="SFW37" s="387"/>
      <c r="SFX37" s="385"/>
      <c r="SFY37" s="386"/>
      <c r="SFZ37" s="387"/>
      <c r="SGA37" s="385"/>
      <c r="SGB37" s="386"/>
      <c r="SGC37" s="387"/>
      <c r="SGD37" s="385"/>
      <c r="SGE37" s="386"/>
      <c r="SGF37" s="387"/>
      <c r="SGG37" s="385"/>
      <c r="SGH37" s="386"/>
      <c r="SGI37" s="387"/>
      <c r="SGJ37" s="385"/>
      <c r="SGK37" s="386"/>
      <c r="SGL37" s="387"/>
      <c r="SGM37" s="385"/>
      <c r="SGN37" s="386"/>
      <c r="SGO37" s="387"/>
      <c r="SGP37" s="385"/>
      <c r="SGQ37" s="386"/>
      <c r="SGR37" s="387"/>
      <c r="SGS37" s="385"/>
      <c r="SGT37" s="386"/>
      <c r="SGU37" s="387"/>
      <c r="SGV37" s="385"/>
      <c r="SGW37" s="386"/>
      <c r="SGX37" s="387"/>
      <c r="SGY37" s="385"/>
      <c r="SGZ37" s="386"/>
      <c r="SHA37" s="387"/>
      <c r="SHB37" s="385"/>
      <c r="SHC37" s="386"/>
      <c r="SHD37" s="387"/>
      <c r="SHE37" s="385"/>
      <c r="SHF37" s="386"/>
      <c r="SHG37" s="387"/>
      <c r="SHH37" s="385"/>
      <c r="SHI37" s="386"/>
      <c r="SHJ37" s="387"/>
      <c r="SHK37" s="385"/>
      <c r="SHL37" s="386"/>
      <c r="SHM37" s="387"/>
      <c r="SHN37" s="385"/>
      <c r="SHO37" s="386"/>
      <c r="SHP37" s="387"/>
      <c r="SHQ37" s="385"/>
      <c r="SHR37" s="386"/>
      <c r="SHS37" s="387"/>
      <c r="SHT37" s="385"/>
      <c r="SHU37" s="386"/>
      <c r="SHV37" s="387"/>
      <c r="SHW37" s="385"/>
      <c r="SHX37" s="386"/>
      <c r="SHY37" s="387"/>
      <c r="SHZ37" s="385"/>
      <c r="SIA37" s="386"/>
      <c r="SIB37" s="387"/>
      <c r="SIC37" s="385"/>
      <c r="SID37" s="386"/>
      <c r="SIE37" s="387"/>
      <c r="SIF37" s="385"/>
      <c r="SIG37" s="386"/>
      <c r="SIH37" s="387"/>
      <c r="SII37" s="385"/>
      <c r="SIJ37" s="386"/>
      <c r="SIK37" s="387"/>
      <c r="SIL37" s="385"/>
      <c r="SIM37" s="386"/>
      <c r="SIN37" s="387"/>
      <c r="SIO37" s="385"/>
      <c r="SIP37" s="386"/>
      <c r="SIQ37" s="387"/>
      <c r="SIR37" s="385"/>
      <c r="SIS37" s="386"/>
      <c r="SIT37" s="387"/>
      <c r="SIU37" s="385"/>
      <c r="SIV37" s="386"/>
      <c r="SIW37" s="387"/>
      <c r="SIX37" s="385"/>
      <c r="SIY37" s="386"/>
      <c r="SIZ37" s="387"/>
      <c r="SJA37" s="385"/>
      <c r="SJB37" s="386"/>
      <c r="SJC37" s="387"/>
      <c r="SJD37" s="385"/>
      <c r="SJE37" s="386"/>
      <c r="SJF37" s="387"/>
      <c r="SJG37" s="385"/>
      <c r="SJH37" s="386"/>
      <c r="SJI37" s="387"/>
      <c r="SJJ37" s="385"/>
      <c r="SJK37" s="386"/>
      <c r="SJL37" s="387"/>
      <c r="SJM37" s="385"/>
      <c r="SJN37" s="386"/>
      <c r="SJO37" s="387"/>
      <c r="SJP37" s="385"/>
      <c r="SJQ37" s="386"/>
      <c r="SJR37" s="387"/>
      <c r="SJS37" s="385"/>
      <c r="SJT37" s="386"/>
      <c r="SJU37" s="387"/>
      <c r="SJV37" s="385"/>
      <c r="SJW37" s="386"/>
      <c r="SJX37" s="387"/>
      <c r="SJY37" s="385"/>
      <c r="SJZ37" s="386"/>
      <c r="SKA37" s="387"/>
      <c r="SKB37" s="385"/>
      <c r="SKC37" s="386"/>
      <c r="SKD37" s="387"/>
      <c r="SKE37" s="385"/>
      <c r="SKF37" s="386"/>
      <c r="SKG37" s="387"/>
      <c r="SKH37" s="385"/>
      <c r="SKI37" s="386"/>
      <c r="SKJ37" s="387"/>
      <c r="SKK37" s="385"/>
      <c r="SKL37" s="386"/>
      <c r="SKM37" s="387"/>
      <c r="SKN37" s="385"/>
      <c r="SKO37" s="386"/>
      <c r="SKP37" s="387"/>
      <c r="SKQ37" s="385"/>
      <c r="SKR37" s="386"/>
      <c r="SKS37" s="387"/>
      <c r="SKT37" s="385"/>
      <c r="SKU37" s="386"/>
      <c r="SKV37" s="387"/>
      <c r="SKW37" s="385"/>
      <c r="SKX37" s="386"/>
      <c r="SKY37" s="387"/>
      <c r="SKZ37" s="385"/>
      <c r="SLA37" s="386"/>
      <c r="SLB37" s="387"/>
      <c r="SLC37" s="385"/>
      <c r="SLD37" s="386"/>
      <c r="SLE37" s="387"/>
      <c r="SLF37" s="385"/>
      <c r="SLG37" s="386"/>
      <c r="SLH37" s="387"/>
      <c r="SLI37" s="385"/>
      <c r="SLJ37" s="386"/>
      <c r="SLK37" s="387"/>
      <c r="SLL37" s="385"/>
      <c r="SLM37" s="386"/>
      <c r="SLN37" s="387"/>
      <c r="SLO37" s="385"/>
      <c r="SLP37" s="386"/>
      <c r="SLQ37" s="387"/>
      <c r="SLR37" s="385"/>
      <c r="SLS37" s="386"/>
      <c r="SLT37" s="387"/>
      <c r="SLU37" s="385"/>
      <c r="SLV37" s="386"/>
      <c r="SLW37" s="387"/>
      <c r="SLX37" s="385"/>
      <c r="SLY37" s="386"/>
      <c r="SLZ37" s="387"/>
      <c r="SMA37" s="385"/>
      <c r="SMB37" s="386"/>
      <c r="SMC37" s="387"/>
      <c r="SMD37" s="385"/>
      <c r="SME37" s="386"/>
      <c r="SMF37" s="387"/>
      <c r="SMG37" s="385"/>
      <c r="SMH37" s="386"/>
      <c r="SMI37" s="387"/>
      <c r="SMJ37" s="385"/>
      <c r="SMK37" s="386"/>
      <c r="SML37" s="387"/>
      <c r="SMM37" s="385"/>
      <c r="SMN37" s="386"/>
      <c r="SMO37" s="387"/>
      <c r="SMP37" s="385"/>
      <c r="SMQ37" s="386"/>
      <c r="SMR37" s="387"/>
      <c r="SMS37" s="385"/>
      <c r="SMT37" s="386"/>
      <c r="SMU37" s="387"/>
      <c r="SMV37" s="385"/>
      <c r="SMW37" s="386"/>
      <c r="SMX37" s="387"/>
      <c r="SMY37" s="385"/>
      <c r="SMZ37" s="386"/>
      <c r="SNA37" s="387"/>
      <c r="SNB37" s="385"/>
      <c r="SNC37" s="386"/>
      <c r="SND37" s="387"/>
      <c r="SNE37" s="385"/>
      <c r="SNF37" s="386"/>
      <c r="SNG37" s="387"/>
      <c r="SNH37" s="385"/>
      <c r="SNI37" s="386"/>
      <c r="SNJ37" s="387"/>
      <c r="SNK37" s="385"/>
      <c r="SNL37" s="386"/>
      <c r="SNM37" s="387"/>
      <c r="SNN37" s="385"/>
      <c r="SNO37" s="386"/>
      <c r="SNP37" s="387"/>
      <c r="SNQ37" s="385"/>
      <c r="SNR37" s="386"/>
      <c r="SNS37" s="387"/>
      <c r="SNT37" s="385"/>
      <c r="SNU37" s="386"/>
      <c r="SNV37" s="387"/>
      <c r="SNW37" s="385"/>
      <c r="SNX37" s="386"/>
      <c r="SNY37" s="387"/>
      <c r="SNZ37" s="385"/>
      <c r="SOA37" s="386"/>
      <c r="SOB37" s="387"/>
      <c r="SOC37" s="385"/>
      <c r="SOD37" s="386"/>
      <c r="SOE37" s="387"/>
      <c r="SOF37" s="385"/>
      <c r="SOG37" s="386"/>
      <c r="SOH37" s="387"/>
      <c r="SOI37" s="385"/>
      <c r="SOJ37" s="386"/>
      <c r="SOK37" s="387"/>
      <c r="SOL37" s="385"/>
      <c r="SOM37" s="386"/>
      <c r="SON37" s="387"/>
      <c r="SOO37" s="385"/>
      <c r="SOP37" s="386"/>
      <c r="SOQ37" s="387"/>
      <c r="SOR37" s="385"/>
      <c r="SOS37" s="386"/>
      <c r="SOT37" s="387"/>
      <c r="SOU37" s="385"/>
      <c r="SOV37" s="386"/>
      <c r="SOW37" s="387"/>
      <c r="SOX37" s="385"/>
      <c r="SOY37" s="386"/>
      <c r="SOZ37" s="387"/>
      <c r="SPA37" s="385"/>
      <c r="SPB37" s="386"/>
      <c r="SPC37" s="387"/>
      <c r="SPD37" s="385"/>
      <c r="SPE37" s="386"/>
      <c r="SPF37" s="387"/>
      <c r="SPG37" s="385"/>
      <c r="SPH37" s="386"/>
      <c r="SPI37" s="387"/>
      <c r="SPJ37" s="385"/>
      <c r="SPK37" s="386"/>
      <c r="SPL37" s="387"/>
      <c r="SPM37" s="385"/>
      <c r="SPN37" s="386"/>
      <c r="SPO37" s="387"/>
      <c r="SPP37" s="385"/>
      <c r="SPQ37" s="386"/>
      <c r="SPR37" s="387"/>
      <c r="SPS37" s="385"/>
      <c r="SPT37" s="386"/>
      <c r="SPU37" s="387"/>
      <c r="SPV37" s="385"/>
      <c r="SPW37" s="386"/>
      <c r="SPX37" s="387"/>
      <c r="SPY37" s="385"/>
      <c r="SPZ37" s="386"/>
      <c r="SQA37" s="387"/>
      <c r="SQB37" s="385"/>
      <c r="SQC37" s="386"/>
      <c r="SQD37" s="387"/>
      <c r="SQE37" s="385"/>
      <c r="SQF37" s="386"/>
      <c r="SQG37" s="387"/>
      <c r="SQH37" s="385"/>
      <c r="SQI37" s="386"/>
      <c r="SQJ37" s="387"/>
      <c r="SQK37" s="385"/>
      <c r="SQL37" s="386"/>
      <c r="SQM37" s="387"/>
      <c r="SQN37" s="385"/>
      <c r="SQO37" s="386"/>
      <c r="SQP37" s="387"/>
      <c r="SQQ37" s="385"/>
      <c r="SQR37" s="386"/>
      <c r="SQS37" s="387"/>
      <c r="SQT37" s="385"/>
      <c r="SQU37" s="386"/>
      <c r="SQV37" s="387"/>
      <c r="SQW37" s="385"/>
      <c r="SQX37" s="386"/>
      <c r="SQY37" s="387"/>
      <c r="SQZ37" s="385"/>
      <c r="SRA37" s="386"/>
      <c r="SRB37" s="387"/>
      <c r="SRC37" s="385"/>
      <c r="SRD37" s="386"/>
      <c r="SRE37" s="387"/>
      <c r="SRF37" s="385"/>
      <c r="SRG37" s="386"/>
      <c r="SRH37" s="387"/>
      <c r="SRI37" s="385"/>
      <c r="SRJ37" s="386"/>
      <c r="SRK37" s="387"/>
      <c r="SRL37" s="385"/>
      <c r="SRM37" s="386"/>
      <c r="SRN37" s="387"/>
      <c r="SRO37" s="385"/>
      <c r="SRP37" s="386"/>
      <c r="SRQ37" s="387"/>
      <c r="SRR37" s="385"/>
      <c r="SRS37" s="386"/>
      <c r="SRT37" s="387"/>
      <c r="SRU37" s="385"/>
      <c r="SRV37" s="386"/>
      <c r="SRW37" s="387"/>
      <c r="SRX37" s="385"/>
      <c r="SRY37" s="386"/>
      <c r="SRZ37" s="387"/>
      <c r="SSA37" s="385"/>
      <c r="SSB37" s="386"/>
      <c r="SSC37" s="387"/>
      <c r="SSD37" s="385"/>
      <c r="SSE37" s="386"/>
      <c r="SSF37" s="387"/>
      <c r="SSG37" s="385"/>
      <c r="SSH37" s="386"/>
      <c r="SSI37" s="387"/>
      <c r="SSJ37" s="385"/>
      <c r="SSK37" s="386"/>
      <c r="SSL37" s="387"/>
      <c r="SSM37" s="385"/>
      <c r="SSN37" s="386"/>
      <c r="SSO37" s="387"/>
      <c r="SSP37" s="385"/>
      <c r="SSQ37" s="386"/>
      <c r="SSR37" s="387"/>
      <c r="SSS37" s="385"/>
      <c r="SST37" s="386"/>
      <c r="SSU37" s="387"/>
      <c r="SSV37" s="385"/>
      <c r="SSW37" s="386"/>
      <c r="SSX37" s="387"/>
      <c r="SSY37" s="385"/>
      <c r="SSZ37" s="386"/>
      <c r="STA37" s="387"/>
      <c r="STB37" s="385"/>
      <c r="STC37" s="386"/>
      <c r="STD37" s="387"/>
      <c r="STE37" s="385"/>
      <c r="STF37" s="386"/>
      <c r="STG37" s="387"/>
      <c r="STH37" s="385"/>
      <c r="STI37" s="386"/>
      <c r="STJ37" s="387"/>
      <c r="STK37" s="385"/>
      <c r="STL37" s="386"/>
      <c r="STM37" s="387"/>
      <c r="STN37" s="385"/>
      <c r="STO37" s="386"/>
      <c r="STP37" s="387"/>
      <c r="STQ37" s="385"/>
      <c r="STR37" s="386"/>
      <c r="STS37" s="387"/>
      <c r="STT37" s="385"/>
      <c r="STU37" s="386"/>
      <c r="STV37" s="387"/>
      <c r="STW37" s="385"/>
      <c r="STX37" s="386"/>
      <c r="STY37" s="387"/>
      <c r="STZ37" s="385"/>
      <c r="SUA37" s="386"/>
      <c r="SUB37" s="387"/>
      <c r="SUC37" s="385"/>
      <c r="SUD37" s="386"/>
      <c r="SUE37" s="387"/>
      <c r="SUF37" s="385"/>
      <c r="SUG37" s="386"/>
      <c r="SUH37" s="387"/>
      <c r="SUI37" s="385"/>
      <c r="SUJ37" s="386"/>
      <c r="SUK37" s="387"/>
      <c r="SUL37" s="385"/>
      <c r="SUM37" s="386"/>
      <c r="SUN37" s="387"/>
      <c r="SUO37" s="385"/>
      <c r="SUP37" s="386"/>
      <c r="SUQ37" s="387"/>
      <c r="SUR37" s="385"/>
      <c r="SUS37" s="386"/>
      <c r="SUT37" s="387"/>
      <c r="SUU37" s="385"/>
      <c r="SUV37" s="386"/>
      <c r="SUW37" s="387"/>
      <c r="SUX37" s="385"/>
      <c r="SUY37" s="386"/>
      <c r="SUZ37" s="387"/>
      <c r="SVA37" s="385"/>
      <c r="SVB37" s="386"/>
      <c r="SVC37" s="387"/>
      <c r="SVD37" s="385"/>
      <c r="SVE37" s="386"/>
      <c r="SVF37" s="387"/>
      <c r="SVG37" s="385"/>
      <c r="SVH37" s="386"/>
      <c r="SVI37" s="387"/>
      <c r="SVJ37" s="385"/>
      <c r="SVK37" s="386"/>
      <c r="SVL37" s="387"/>
      <c r="SVM37" s="385"/>
      <c r="SVN37" s="386"/>
      <c r="SVO37" s="387"/>
      <c r="SVP37" s="385"/>
      <c r="SVQ37" s="386"/>
      <c r="SVR37" s="387"/>
      <c r="SVS37" s="385"/>
      <c r="SVT37" s="386"/>
      <c r="SVU37" s="387"/>
      <c r="SVV37" s="385"/>
      <c r="SVW37" s="386"/>
      <c r="SVX37" s="387"/>
      <c r="SVY37" s="385"/>
      <c r="SVZ37" s="386"/>
      <c r="SWA37" s="387"/>
      <c r="SWB37" s="385"/>
      <c r="SWC37" s="386"/>
      <c r="SWD37" s="387"/>
      <c r="SWE37" s="385"/>
      <c r="SWF37" s="386"/>
      <c r="SWG37" s="387"/>
      <c r="SWH37" s="385"/>
      <c r="SWI37" s="386"/>
      <c r="SWJ37" s="387"/>
      <c r="SWK37" s="385"/>
      <c r="SWL37" s="386"/>
      <c r="SWM37" s="387"/>
      <c r="SWN37" s="385"/>
      <c r="SWO37" s="386"/>
      <c r="SWP37" s="387"/>
      <c r="SWQ37" s="385"/>
      <c r="SWR37" s="386"/>
      <c r="SWS37" s="387"/>
      <c r="SWT37" s="385"/>
      <c r="SWU37" s="386"/>
      <c r="SWV37" s="387"/>
      <c r="SWW37" s="385"/>
      <c r="SWX37" s="386"/>
      <c r="SWY37" s="387"/>
      <c r="SWZ37" s="385"/>
      <c r="SXA37" s="386"/>
      <c r="SXB37" s="387"/>
      <c r="SXC37" s="385"/>
      <c r="SXD37" s="386"/>
      <c r="SXE37" s="387"/>
      <c r="SXF37" s="385"/>
      <c r="SXG37" s="386"/>
      <c r="SXH37" s="387"/>
      <c r="SXI37" s="385"/>
      <c r="SXJ37" s="386"/>
      <c r="SXK37" s="387"/>
      <c r="SXL37" s="385"/>
      <c r="SXM37" s="386"/>
      <c r="SXN37" s="387"/>
      <c r="SXO37" s="385"/>
      <c r="SXP37" s="386"/>
      <c r="SXQ37" s="387"/>
      <c r="SXR37" s="385"/>
      <c r="SXS37" s="386"/>
      <c r="SXT37" s="387"/>
      <c r="SXU37" s="385"/>
      <c r="SXV37" s="386"/>
      <c r="SXW37" s="387"/>
      <c r="SXX37" s="385"/>
      <c r="SXY37" s="386"/>
      <c r="SXZ37" s="387"/>
      <c r="SYA37" s="385"/>
      <c r="SYB37" s="386"/>
      <c r="SYC37" s="387"/>
      <c r="SYD37" s="385"/>
      <c r="SYE37" s="386"/>
      <c r="SYF37" s="387"/>
      <c r="SYG37" s="385"/>
      <c r="SYH37" s="386"/>
      <c r="SYI37" s="387"/>
      <c r="SYJ37" s="385"/>
      <c r="SYK37" s="386"/>
      <c r="SYL37" s="387"/>
      <c r="SYM37" s="385"/>
      <c r="SYN37" s="386"/>
      <c r="SYO37" s="387"/>
      <c r="SYP37" s="385"/>
      <c r="SYQ37" s="386"/>
      <c r="SYR37" s="387"/>
      <c r="SYS37" s="385"/>
      <c r="SYT37" s="386"/>
      <c r="SYU37" s="387"/>
      <c r="SYV37" s="385"/>
      <c r="SYW37" s="386"/>
      <c r="SYX37" s="387"/>
      <c r="SYY37" s="385"/>
      <c r="SYZ37" s="386"/>
      <c r="SZA37" s="387"/>
      <c r="SZB37" s="385"/>
      <c r="SZC37" s="386"/>
      <c r="SZD37" s="387"/>
      <c r="SZE37" s="385"/>
      <c r="SZF37" s="386"/>
      <c r="SZG37" s="387"/>
      <c r="SZH37" s="385"/>
      <c r="SZI37" s="386"/>
      <c r="SZJ37" s="387"/>
      <c r="SZK37" s="385"/>
      <c r="SZL37" s="386"/>
      <c r="SZM37" s="387"/>
      <c r="SZN37" s="385"/>
      <c r="SZO37" s="386"/>
      <c r="SZP37" s="387"/>
      <c r="SZQ37" s="385"/>
      <c r="SZR37" s="386"/>
      <c r="SZS37" s="387"/>
      <c r="SZT37" s="385"/>
      <c r="SZU37" s="386"/>
      <c r="SZV37" s="387"/>
      <c r="SZW37" s="385"/>
      <c r="SZX37" s="386"/>
      <c r="SZY37" s="387"/>
      <c r="SZZ37" s="385"/>
      <c r="TAA37" s="386"/>
      <c r="TAB37" s="387"/>
      <c r="TAC37" s="385"/>
      <c r="TAD37" s="386"/>
      <c r="TAE37" s="387"/>
      <c r="TAF37" s="385"/>
      <c r="TAG37" s="386"/>
      <c r="TAH37" s="387"/>
      <c r="TAI37" s="385"/>
      <c r="TAJ37" s="386"/>
      <c r="TAK37" s="387"/>
      <c r="TAL37" s="385"/>
      <c r="TAM37" s="386"/>
      <c r="TAN37" s="387"/>
      <c r="TAO37" s="385"/>
      <c r="TAP37" s="386"/>
      <c r="TAQ37" s="387"/>
      <c r="TAR37" s="385"/>
      <c r="TAS37" s="386"/>
      <c r="TAT37" s="387"/>
      <c r="TAU37" s="385"/>
      <c r="TAV37" s="386"/>
      <c r="TAW37" s="387"/>
      <c r="TAX37" s="385"/>
      <c r="TAY37" s="386"/>
      <c r="TAZ37" s="387"/>
      <c r="TBA37" s="385"/>
      <c r="TBB37" s="386"/>
      <c r="TBC37" s="387"/>
      <c r="TBD37" s="385"/>
      <c r="TBE37" s="386"/>
      <c r="TBF37" s="387"/>
      <c r="TBG37" s="385"/>
      <c r="TBH37" s="386"/>
      <c r="TBI37" s="387"/>
      <c r="TBJ37" s="385"/>
      <c r="TBK37" s="386"/>
      <c r="TBL37" s="387"/>
      <c r="TBM37" s="385"/>
      <c r="TBN37" s="386"/>
      <c r="TBO37" s="387"/>
      <c r="TBP37" s="385"/>
      <c r="TBQ37" s="386"/>
      <c r="TBR37" s="387"/>
      <c r="TBS37" s="385"/>
      <c r="TBT37" s="386"/>
      <c r="TBU37" s="387"/>
      <c r="TBV37" s="385"/>
      <c r="TBW37" s="386"/>
      <c r="TBX37" s="387"/>
      <c r="TBY37" s="385"/>
      <c r="TBZ37" s="386"/>
      <c r="TCA37" s="387"/>
      <c r="TCB37" s="385"/>
      <c r="TCC37" s="386"/>
      <c r="TCD37" s="387"/>
      <c r="TCE37" s="385"/>
      <c r="TCF37" s="386"/>
      <c r="TCG37" s="387"/>
      <c r="TCH37" s="385"/>
      <c r="TCI37" s="386"/>
      <c r="TCJ37" s="387"/>
      <c r="TCK37" s="385"/>
      <c r="TCL37" s="386"/>
      <c r="TCM37" s="387"/>
      <c r="TCN37" s="385"/>
      <c r="TCO37" s="386"/>
      <c r="TCP37" s="387"/>
      <c r="TCQ37" s="385"/>
      <c r="TCR37" s="386"/>
      <c r="TCS37" s="387"/>
      <c r="TCT37" s="385"/>
      <c r="TCU37" s="386"/>
      <c r="TCV37" s="387"/>
      <c r="TCW37" s="385"/>
      <c r="TCX37" s="386"/>
      <c r="TCY37" s="387"/>
      <c r="TCZ37" s="385"/>
      <c r="TDA37" s="386"/>
      <c r="TDB37" s="387"/>
      <c r="TDC37" s="385"/>
      <c r="TDD37" s="386"/>
      <c r="TDE37" s="387"/>
      <c r="TDF37" s="385"/>
      <c r="TDG37" s="386"/>
      <c r="TDH37" s="387"/>
      <c r="TDI37" s="385"/>
      <c r="TDJ37" s="386"/>
      <c r="TDK37" s="387"/>
      <c r="TDL37" s="385"/>
      <c r="TDM37" s="386"/>
      <c r="TDN37" s="387"/>
      <c r="TDO37" s="385"/>
      <c r="TDP37" s="386"/>
      <c r="TDQ37" s="387"/>
      <c r="TDR37" s="385"/>
      <c r="TDS37" s="386"/>
      <c r="TDT37" s="387"/>
      <c r="TDU37" s="385"/>
      <c r="TDV37" s="386"/>
      <c r="TDW37" s="387"/>
      <c r="TDX37" s="385"/>
      <c r="TDY37" s="386"/>
      <c r="TDZ37" s="387"/>
      <c r="TEA37" s="385"/>
      <c r="TEB37" s="386"/>
      <c r="TEC37" s="387"/>
      <c r="TED37" s="385"/>
      <c r="TEE37" s="386"/>
      <c r="TEF37" s="387"/>
      <c r="TEG37" s="385"/>
      <c r="TEH37" s="386"/>
      <c r="TEI37" s="387"/>
      <c r="TEJ37" s="385"/>
      <c r="TEK37" s="386"/>
      <c r="TEL37" s="387"/>
      <c r="TEM37" s="385"/>
      <c r="TEN37" s="386"/>
      <c r="TEO37" s="387"/>
      <c r="TEP37" s="385"/>
      <c r="TEQ37" s="386"/>
      <c r="TER37" s="387"/>
      <c r="TES37" s="385"/>
      <c r="TET37" s="386"/>
      <c r="TEU37" s="387"/>
      <c r="TEV37" s="385"/>
      <c r="TEW37" s="386"/>
      <c r="TEX37" s="387"/>
      <c r="TEY37" s="385"/>
      <c r="TEZ37" s="386"/>
      <c r="TFA37" s="387"/>
      <c r="TFB37" s="385"/>
      <c r="TFC37" s="386"/>
      <c r="TFD37" s="387"/>
      <c r="TFE37" s="385"/>
      <c r="TFF37" s="386"/>
      <c r="TFG37" s="387"/>
      <c r="TFH37" s="385"/>
      <c r="TFI37" s="386"/>
      <c r="TFJ37" s="387"/>
      <c r="TFK37" s="385"/>
      <c r="TFL37" s="386"/>
      <c r="TFM37" s="387"/>
      <c r="TFN37" s="385"/>
      <c r="TFO37" s="386"/>
      <c r="TFP37" s="387"/>
      <c r="TFQ37" s="385"/>
      <c r="TFR37" s="386"/>
      <c r="TFS37" s="387"/>
      <c r="TFT37" s="385"/>
      <c r="TFU37" s="386"/>
      <c r="TFV37" s="387"/>
      <c r="TFW37" s="385"/>
      <c r="TFX37" s="386"/>
      <c r="TFY37" s="387"/>
      <c r="TFZ37" s="385"/>
      <c r="TGA37" s="386"/>
      <c r="TGB37" s="387"/>
      <c r="TGC37" s="385"/>
      <c r="TGD37" s="386"/>
      <c r="TGE37" s="387"/>
      <c r="TGF37" s="385"/>
      <c r="TGG37" s="386"/>
      <c r="TGH37" s="387"/>
      <c r="TGI37" s="385"/>
      <c r="TGJ37" s="386"/>
      <c r="TGK37" s="387"/>
      <c r="TGL37" s="385"/>
      <c r="TGM37" s="386"/>
      <c r="TGN37" s="387"/>
      <c r="TGO37" s="385"/>
      <c r="TGP37" s="386"/>
      <c r="TGQ37" s="387"/>
      <c r="TGR37" s="385"/>
      <c r="TGS37" s="386"/>
      <c r="TGT37" s="387"/>
      <c r="TGU37" s="385"/>
      <c r="TGV37" s="386"/>
      <c r="TGW37" s="387"/>
      <c r="TGX37" s="385"/>
      <c r="TGY37" s="386"/>
      <c r="TGZ37" s="387"/>
      <c r="THA37" s="385"/>
      <c r="THB37" s="386"/>
      <c r="THC37" s="387"/>
      <c r="THD37" s="385"/>
      <c r="THE37" s="386"/>
      <c r="THF37" s="387"/>
      <c r="THG37" s="385"/>
      <c r="THH37" s="386"/>
      <c r="THI37" s="387"/>
      <c r="THJ37" s="385"/>
      <c r="THK37" s="386"/>
      <c r="THL37" s="387"/>
      <c r="THM37" s="385"/>
      <c r="THN37" s="386"/>
      <c r="THO37" s="387"/>
      <c r="THP37" s="385"/>
      <c r="THQ37" s="386"/>
      <c r="THR37" s="387"/>
      <c r="THS37" s="385"/>
      <c r="THT37" s="386"/>
      <c r="THU37" s="387"/>
      <c r="THV37" s="385"/>
      <c r="THW37" s="386"/>
      <c r="THX37" s="387"/>
      <c r="THY37" s="385"/>
      <c r="THZ37" s="386"/>
      <c r="TIA37" s="387"/>
      <c r="TIB37" s="385"/>
      <c r="TIC37" s="386"/>
      <c r="TID37" s="387"/>
      <c r="TIE37" s="385"/>
      <c r="TIF37" s="386"/>
      <c r="TIG37" s="387"/>
      <c r="TIH37" s="385"/>
      <c r="TII37" s="386"/>
      <c r="TIJ37" s="387"/>
      <c r="TIK37" s="385"/>
      <c r="TIL37" s="386"/>
      <c r="TIM37" s="387"/>
      <c r="TIN37" s="385"/>
      <c r="TIO37" s="386"/>
      <c r="TIP37" s="387"/>
      <c r="TIQ37" s="385"/>
      <c r="TIR37" s="386"/>
      <c r="TIS37" s="387"/>
      <c r="TIT37" s="385"/>
      <c r="TIU37" s="386"/>
      <c r="TIV37" s="387"/>
      <c r="TIW37" s="385"/>
      <c r="TIX37" s="386"/>
      <c r="TIY37" s="387"/>
      <c r="TIZ37" s="385"/>
      <c r="TJA37" s="386"/>
      <c r="TJB37" s="387"/>
      <c r="TJC37" s="385"/>
      <c r="TJD37" s="386"/>
      <c r="TJE37" s="387"/>
      <c r="TJF37" s="385"/>
      <c r="TJG37" s="386"/>
      <c r="TJH37" s="387"/>
      <c r="TJI37" s="385"/>
      <c r="TJJ37" s="386"/>
      <c r="TJK37" s="387"/>
      <c r="TJL37" s="385"/>
      <c r="TJM37" s="386"/>
      <c r="TJN37" s="387"/>
      <c r="TJO37" s="385"/>
      <c r="TJP37" s="386"/>
      <c r="TJQ37" s="387"/>
      <c r="TJR37" s="385"/>
      <c r="TJS37" s="386"/>
      <c r="TJT37" s="387"/>
      <c r="TJU37" s="385"/>
      <c r="TJV37" s="386"/>
      <c r="TJW37" s="387"/>
      <c r="TJX37" s="385"/>
      <c r="TJY37" s="386"/>
      <c r="TJZ37" s="387"/>
      <c r="TKA37" s="385"/>
      <c r="TKB37" s="386"/>
      <c r="TKC37" s="387"/>
      <c r="TKD37" s="385"/>
      <c r="TKE37" s="386"/>
      <c r="TKF37" s="387"/>
      <c r="TKG37" s="385"/>
      <c r="TKH37" s="386"/>
      <c r="TKI37" s="387"/>
      <c r="TKJ37" s="385"/>
      <c r="TKK37" s="386"/>
      <c r="TKL37" s="387"/>
      <c r="TKM37" s="385"/>
      <c r="TKN37" s="386"/>
      <c r="TKO37" s="387"/>
      <c r="TKP37" s="385"/>
      <c r="TKQ37" s="386"/>
      <c r="TKR37" s="387"/>
      <c r="TKS37" s="385"/>
      <c r="TKT37" s="386"/>
      <c r="TKU37" s="387"/>
      <c r="TKV37" s="385"/>
      <c r="TKW37" s="386"/>
      <c r="TKX37" s="387"/>
      <c r="TKY37" s="385"/>
      <c r="TKZ37" s="386"/>
      <c r="TLA37" s="387"/>
      <c r="TLB37" s="385"/>
      <c r="TLC37" s="386"/>
      <c r="TLD37" s="387"/>
      <c r="TLE37" s="385"/>
      <c r="TLF37" s="386"/>
      <c r="TLG37" s="387"/>
      <c r="TLH37" s="385"/>
      <c r="TLI37" s="386"/>
      <c r="TLJ37" s="387"/>
      <c r="TLK37" s="385"/>
      <c r="TLL37" s="386"/>
      <c r="TLM37" s="387"/>
      <c r="TLN37" s="385"/>
      <c r="TLO37" s="386"/>
      <c r="TLP37" s="387"/>
      <c r="TLQ37" s="385"/>
      <c r="TLR37" s="386"/>
      <c r="TLS37" s="387"/>
      <c r="TLT37" s="385"/>
      <c r="TLU37" s="386"/>
      <c r="TLV37" s="387"/>
      <c r="TLW37" s="385"/>
      <c r="TLX37" s="386"/>
      <c r="TLY37" s="387"/>
      <c r="TLZ37" s="385"/>
      <c r="TMA37" s="386"/>
      <c r="TMB37" s="387"/>
      <c r="TMC37" s="385"/>
      <c r="TMD37" s="386"/>
      <c r="TME37" s="387"/>
      <c r="TMF37" s="385"/>
      <c r="TMG37" s="386"/>
      <c r="TMH37" s="387"/>
      <c r="TMI37" s="385"/>
      <c r="TMJ37" s="386"/>
      <c r="TMK37" s="387"/>
      <c r="TML37" s="385"/>
      <c r="TMM37" s="386"/>
      <c r="TMN37" s="387"/>
      <c r="TMO37" s="385"/>
      <c r="TMP37" s="386"/>
      <c r="TMQ37" s="387"/>
      <c r="TMR37" s="385"/>
      <c r="TMS37" s="386"/>
      <c r="TMT37" s="387"/>
      <c r="TMU37" s="385"/>
      <c r="TMV37" s="386"/>
      <c r="TMW37" s="387"/>
      <c r="TMX37" s="385"/>
      <c r="TMY37" s="386"/>
      <c r="TMZ37" s="387"/>
      <c r="TNA37" s="385"/>
      <c r="TNB37" s="386"/>
      <c r="TNC37" s="387"/>
      <c r="TND37" s="385"/>
      <c r="TNE37" s="386"/>
      <c r="TNF37" s="387"/>
      <c r="TNG37" s="385"/>
      <c r="TNH37" s="386"/>
      <c r="TNI37" s="387"/>
      <c r="TNJ37" s="385"/>
      <c r="TNK37" s="386"/>
      <c r="TNL37" s="387"/>
      <c r="TNM37" s="385"/>
      <c r="TNN37" s="386"/>
      <c r="TNO37" s="387"/>
      <c r="TNP37" s="385"/>
      <c r="TNQ37" s="386"/>
      <c r="TNR37" s="387"/>
      <c r="TNS37" s="385"/>
      <c r="TNT37" s="386"/>
      <c r="TNU37" s="387"/>
      <c r="TNV37" s="385"/>
      <c r="TNW37" s="386"/>
      <c r="TNX37" s="387"/>
      <c r="TNY37" s="385"/>
      <c r="TNZ37" s="386"/>
      <c r="TOA37" s="387"/>
      <c r="TOB37" s="385"/>
      <c r="TOC37" s="386"/>
      <c r="TOD37" s="387"/>
      <c r="TOE37" s="385"/>
      <c r="TOF37" s="386"/>
      <c r="TOG37" s="387"/>
      <c r="TOH37" s="385"/>
      <c r="TOI37" s="386"/>
      <c r="TOJ37" s="387"/>
      <c r="TOK37" s="385"/>
      <c r="TOL37" s="386"/>
      <c r="TOM37" s="387"/>
      <c r="TON37" s="385"/>
      <c r="TOO37" s="386"/>
      <c r="TOP37" s="387"/>
      <c r="TOQ37" s="385"/>
      <c r="TOR37" s="386"/>
      <c r="TOS37" s="387"/>
      <c r="TOT37" s="385"/>
      <c r="TOU37" s="386"/>
      <c r="TOV37" s="387"/>
      <c r="TOW37" s="385"/>
      <c r="TOX37" s="386"/>
      <c r="TOY37" s="387"/>
      <c r="TOZ37" s="385"/>
      <c r="TPA37" s="386"/>
      <c r="TPB37" s="387"/>
      <c r="TPC37" s="385"/>
      <c r="TPD37" s="386"/>
      <c r="TPE37" s="387"/>
      <c r="TPF37" s="385"/>
      <c r="TPG37" s="386"/>
      <c r="TPH37" s="387"/>
      <c r="TPI37" s="385"/>
      <c r="TPJ37" s="386"/>
      <c r="TPK37" s="387"/>
      <c r="TPL37" s="385"/>
      <c r="TPM37" s="386"/>
      <c r="TPN37" s="387"/>
      <c r="TPO37" s="385"/>
      <c r="TPP37" s="386"/>
      <c r="TPQ37" s="387"/>
      <c r="TPR37" s="385"/>
      <c r="TPS37" s="386"/>
      <c r="TPT37" s="387"/>
      <c r="TPU37" s="385"/>
      <c r="TPV37" s="386"/>
      <c r="TPW37" s="387"/>
      <c r="TPX37" s="385"/>
      <c r="TPY37" s="386"/>
      <c r="TPZ37" s="387"/>
      <c r="TQA37" s="385"/>
      <c r="TQB37" s="386"/>
      <c r="TQC37" s="387"/>
      <c r="TQD37" s="385"/>
      <c r="TQE37" s="386"/>
      <c r="TQF37" s="387"/>
      <c r="TQG37" s="385"/>
      <c r="TQH37" s="386"/>
      <c r="TQI37" s="387"/>
      <c r="TQJ37" s="385"/>
      <c r="TQK37" s="386"/>
      <c r="TQL37" s="387"/>
      <c r="TQM37" s="385"/>
      <c r="TQN37" s="386"/>
      <c r="TQO37" s="387"/>
      <c r="TQP37" s="385"/>
      <c r="TQQ37" s="386"/>
      <c r="TQR37" s="387"/>
      <c r="TQS37" s="385"/>
      <c r="TQT37" s="386"/>
      <c r="TQU37" s="387"/>
      <c r="TQV37" s="385"/>
      <c r="TQW37" s="386"/>
      <c r="TQX37" s="387"/>
      <c r="TQY37" s="385"/>
      <c r="TQZ37" s="386"/>
      <c r="TRA37" s="387"/>
      <c r="TRB37" s="385"/>
      <c r="TRC37" s="386"/>
      <c r="TRD37" s="387"/>
      <c r="TRE37" s="385"/>
      <c r="TRF37" s="386"/>
      <c r="TRG37" s="387"/>
      <c r="TRH37" s="385"/>
      <c r="TRI37" s="386"/>
      <c r="TRJ37" s="387"/>
      <c r="TRK37" s="385"/>
      <c r="TRL37" s="386"/>
      <c r="TRM37" s="387"/>
      <c r="TRN37" s="385"/>
      <c r="TRO37" s="386"/>
      <c r="TRP37" s="387"/>
      <c r="TRQ37" s="385"/>
      <c r="TRR37" s="386"/>
      <c r="TRS37" s="387"/>
      <c r="TRT37" s="385"/>
      <c r="TRU37" s="386"/>
      <c r="TRV37" s="387"/>
      <c r="TRW37" s="385"/>
      <c r="TRX37" s="386"/>
      <c r="TRY37" s="387"/>
      <c r="TRZ37" s="385"/>
      <c r="TSA37" s="386"/>
      <c r="TSB37" s="387"/>
      <c r="TSC37" s="385"/>
      <c r="TSD37" s="386"/>
      <c r="TSE37" s="387"/>
      <c r="TSF37" s="385"/>
      <c r="TSG37" s="386"/>
      <c r="TSH37" s="387"/>
      <c r="TSI37" s="385"/>
      <c r="TSJ37" s="386"/>
      <c r="TSK37" s="387"/>
      <c r="TSL37" s="385"/>
      <c r="TSM37" s="386"/>
      <c r="TSN37" s="387"/>
      <c r="TSO37" s="385"/>
      <c r="TSP37" s="386"/>
      <c r="TSQ37" s="387"/>
      <c r="TSR37" s="385"/>
      <c r="TSS37" s="386"/>
      <c r="TST37" s="387"/>
      <c r="TSU37" s="385"/>
      <c r="TSV37" s="386"/>
      <c r="TSW37" s="387"/>
      <c r="TSX37" s="385"/>
      <c r="TSY37" s="386"/>
      <c r="TSZ37" s="387"/>
      <c r="TTA37" s="385"/>
      <c r="TTB37" s="386"/>
      <c r="TTC37" s="387"/>
      <c r="TTD37" s="385"/>
      <c r="TTE37" s="386"/>
      <c r="TTF37" s="387"/>
      <c r="TTG37" s="385"/>
      <c r="TTH37" s="386"/>
      <c r="TTI37" s="387"/>
      <c r="TTJ37" s="385"/>
      <c r="TTK37" s="386"/>
      <c r="TTL37" s="387"/>
      <c r="TTM37" s="385"/>
      <c r="TTN37" s="386"/>
      <c r="TTO37" s="387"/>
      <c r="TTP37" s="385"/>
      <c r="TTQ37" s="386"/>
      <c r="TTR37" s="387"/>
      <c r="TTS37" s="385"/>
      <c r="TTT37" s="386"/>
      <c r="TTU37" s="387"/>
      <c r="TTV37" s="385"/>
      <c r="TTW37" s="386"/>
      <c r="TTX37" s="387"/>
      <c r="TTY37" s="385"/>
      <c r="TTZ37" s="386"/>
      <c r="TUA37" s="387"/>
      <c r="TUB37" s="385"/>
      <c r="TUC37" s="386"/>
      <c r="TUD37" s="387"/>
      <c r="TUE37" s="385"/>
      <c r="TUF37" s="386"/>
      <c r="TUG37" s="387"/>
      <c r="TUH37" s="385"/>
      <c r="TUI37" s="386"/>
      <c r="TUJ37" s="387"/>
      <c r="TUK37" s="385"/>
      <c r="TUL37" s="386"/>
      <c r="TUM37" s="387"/>
      <c r="TUN37" s="385"/>
      <c r="TUO37" s="386"/>
      <c r="TUP37" s="387"/>
      <c r="TUQ37" s="385"/>
      <c r="TUR37" s="386"/>
      <c r="TUS37" s="387"/>
      <c r="TUT37" s="385"/>
      <c r="TUU37" s="386"/>
      <c r="TUV37" s="387"/>
      <c r="TUW37" s="385"/>
      <c r="TUX37" s="386"/>
      <c r="TUY37" s="387"/>
      <c r="TUZ37" s="385"/>
      <c r="TVA37" s="386"/>
      <c r="TVB37" s="387"/>
      <c r="TVC37" s="385"/>
      <c r="TVD37" s="386"/>
      <c r="TVE37" s="387"/>
      <c r="TVF37" s="385"/>
      <c r="TVG37" s="386"/>
      <c r="TVH37" s="387"/>
      <c r="TVI37" s="385"/>
      <c r="TVJ37" s="386"/>
      <c r="TVK37" s="387"/>
      <c r="TVL37" s="385"/>
      <c r="TVM37" s="386"/>
      <c r="TVN37" s="387"/>
      <c r="TVO37" s="385"/>
      <c r="TVP37" s="386"/>
      <c r="TVQ37" s="387"/>
      <c r="TVR37" s="385"/>
      <c r="TVS37" s="386"/>
      <c r="TVT37" s="387"/>
      <c r="TVU37" s="385"/>
      <c r="TVV37" s="386"/>
      <c r="TVW37" s="387"/>
      <c r="TVX37" s="385"/>
      <c r="TVY37" s="386"/>
      <c r="TVZ37" s="387"/>
      <c r="TWA37" s="385"/>
      <c r="TWB37" s="386"/>
      <c r="TWC37" s="387"/>
      <c r="TWD37" s="385"/>
      <c r="TWE37" s="386"/>
      <c r="TWF37" s="387"/>
      <c r="TWG37" s="385"/>
      <c r="TWH37" s="386"/>
      <c r="TWI37" s="387"/>
      <c r="TWJ37" s="385"/>
      <c r="TWK37" s="386"/>
      <c r="TWL37" s="387"/>
      <c r="TWM37" s="385"/>
      <c r="TWN37" s="386"/>
      <c r="TWO37" s="387"/>
      <c r="TWP37" s="385"/>
      <c r="TWQ37" s="386"/>
      <c r="TWR37" s="387"/>
      <c r="TWS37" s="385"/>
      <c r="TWT37" s="386"/>
      <c r="TWU37" s="387"/>
      <c r="TWV37" s="385"/>
      <c r="TWW37" s="386"/>
      <c r="TWX37" s="387"/>
      <c r="TWY37" s="385"/>
      <c r="TWZ37" s="386"/>
      <c r="TXA37" s="387"/>
      <c r="TXB37" s="385"/>
      <c r="TXC37" s="386"/>
      <c r="TXD37" s="387"/>
      <c r="TXE37" s="385"/>
      <c r="TXF37" s="386"/>
      <c r="TXG37" s="387"/>
      <c r="TXH37" s="385"/>
      <c r="TXI37" s="386"/>
      <c r="TXJ37" s="387"/>
      <c r="TXK37" s="385"/>
      <c r="TXL37" s="386"/>
      <c r="TXM37" s="387"/>
      <c r="TXN37" s="385"/>
      <c r="TXO37" s="386"/>
      <c r="TXP37" s="387"/>
      <c r="TXQ37" s="385"/>
      <c r="TXR37" s="386"/>
      <c r="TXS37" s="387"/>
      <c r="TXT37" s="385"/>
      <c r="TXU37" s="386"/>
      <c r="TXV37" s="387"/>
      <c r="TXW37" s="385"/>
      <c r="TXX37" s="386"/>
      <c r="TXY37" s="387"/>
      <c r="TXZ37" s="385"/>
      <c r="TYA37" s="386"/>
      <c r="TYB37" s="387"/>
      <c r="TYC37" s="385"/>
      <c r="TYD37" s="386"/>
      <c r="TYE37" s="387"/>
      <c r="TYF37" s="385"/>
      <c r="TYG37" s="386"/>
      <c r="TYH37" s="387"/>
      <c r="TYI37" s="385"/>
      <c r="TYJ37" s="386"/>
      <c r="TYK37" s="387"/>
      <c r="TYL37" s="385"/>
      <c r="TYM37" s="386"/>
      <c r="TYN37" s="387"/>
      <c r="TYO37" s="385"/>
      <c r="TYP37" s="386"/>
      <c r="TYQ37" s="387"/>
      <c r="TYR37" s="385"/>
      <c r="TYS37" s="386"/>
      <c r="TYT37" s="387"/>
      <c r="TYU37" s="385"/>
      <c r="TYV37" s="386"/>
      <c r="TYW37" s="387"/>
      <c r="TYX37" s="385"/>
      <c r="TYY37" s="386"/>
      <c r="TYZ37" s="387"/>
      <c r="TZA37" s="385"/>
      <c r="TZB37" s="386"/>
      <c r="TZC37" s="387"/>
      <c r="TZD37" s="385"/>
      <c r="TZE37" s="386"/>
      <c r="TZF37" s="387"/>
      <c r="TZG37" s="385"/>
      <c r="TZH37" s="386"/>
      <c r="TZI37" s="387"/>
      <c r="TZJ37" s="385"/>
      <c r="TZK37" s="386"/>
      <c r="TZL37" s="387"/>
      <c r="TZM37" s="385"/>
      <c r="TZN37" s="386"/>
      <c r="TZO37" s="387"/>
      <c r="TZP37" s="385"/>
      <c r="TZQ37" s="386"/>
      <c r="TZR37" s="387"/>
      <c r="TZS37" s="385"/>
      <c r="TZT37" s="386"/>
      <c r="TZU37" s="387"/>
      <c r="TZV37" s="385"/>
      <c r="TZW37" s="386"/>
      <c r="TZX37" s="387"/>
      <c r="TZY37" s="385"/>
      <c r="TZZ37" s="386"/>
      <c r="UAA37" s="387"/>
      <c r="UAB37" s="385"/>
      <c r="UAC37" s="386"/>
      <c r="UAD37" s="387"/>
      <c r="UAE37" s="385"/>
      <c r="UAF37" s="386"/>
      <c r="UAG37" s="387"/>
      <c r="UAH37" s="385"/>
      <c r="UAI37" s="386"/>
      <c r="UAJ37" s="387"/>
      <c r="UAK37" s="385"/>
      <c r="UAL37" s="386"/>
      <c r="UAM37" s="387"/>
      <c r="UAN37" s="385"/>
      <c r="UAO37" s="386"/>
      <c r="UAP37" s="387"/>
      <c r="UAQ37" s="385"/>
      <c r="UAR37" s="386"/>
      <c r="UAS37" s="387"/>
      <c r="UAT37" s="385"/>
      <c r="UAU37" s="386"/>
      <c r="UAV37" s="387"/>
      <c r="UAW37" s="385"/>
      <c r="UAX37" s="386"/>
      <c r="UAY37" s="387"/>
      <c r="UAZ37" s="385"/>
      <c r="UBA37" s="386"/>
      <c r="UBB37" s="387"/>
      <c r="UBC37" s="385"/>
      <c r="UBD37" s="386"/>
      <c r="UBE37" s="387"/>
      <c r="UBF37" s="385"/>
      <c r="UBG37" s="386"/>
      <c r="UBH37" s="387"/>
      <c r="UBI37" s="385"/>
      <c r="UBJ37" s="386"/>
      <c r="UBK37" s="387"/>
      <c r="UBL37" s="385"/>
      <c r="UBM37" s="386"/>
      <c r="UBN37" s="387"/>
      <c r="UBO37" s="385"/>
      <c r="UBP37" s="386"/>
      <c r="UBQ37" s="387"/>
      <c r="UBR37" s="385"/>
      <c r="UBS37" s="386"/>
      <c r="UBT37" s="387"/>
      <c r="UBU37" s="385"/>
      <c r="UBV37" s="386"/>
      <c r="UBW37" s="387"/>
      <c r="UBX37" s="385"/>
      <c r="UBY37" s="386"/>
      <c r="UBZ37" s="387"/>
      <c r="UCA37" s="385"/>
      <c r="UCB37" s="386"/>
      <c r="UCC37" s="387"/>
      <c r="UCD37" s="385"/>
      <c r="UCE37" s="386"/>
      <c r="UCF37" s="387"/>
      <c r="UCG37" s="385"/>
      <c r="UCH37" s="386"/>
      <c r="UCI37" s="387"/>
      <c r="UCJ37" s="385"/>
      <c r="UCK37" s="386"/>
      <c r="UCL37" s="387"/>
      <c r="UCM37" s="385"/>
      <c r="UCN37" s="386"/>
      <c r="UCO37" s="387"/>
      <c r="UCP37" s="385"/>
      <c r="UCQ37" s="386"/>
      <c r="UCR37" s="387"/>
      <c r="UCS37" s="385"/>
      <c r="UCT37" s="386"/>
      <c r="UCU37" s="387"/>
      <c r="UCV37" s="385"/>
      <c r="UCW37" s="386"/>
      <c r="UCX37" s="387"/>
      <c r="UCY37" s="385"/>
      <c r="UCZ37" s="386"/>
      <c r="UDA37" s="387"/>
      <c r="UDB37" s="385"/>
      <c r="UDC37" s="386"/>
      <c r="UDD37" s="387"/>
      <c r="UDE37" s="385"/>
      <c r="UDF37" s="386"/>
      <c r="UDG37" s="387"/>
      <c r="UDH37" s="385"/>
      <c r="UDI37" s="386"/>
      <c r="UDJ37" s="387"/>
      <c r="UDK37" s="385"/>
      <c r="UDL37" s="386"/>
      <c r="UDM37" s="387"/>
      <c r="UDN37" s="385"/>
      <c r="UDO37" s="386"/>
      <c r="UDP37" s="387"/>
      <c r="UDQ37" s="385"/>
      <c r="UDR37" s="386"/>
      <c r="UDS37" s="387"/>
      <c r="UDT37" s="385"/>
      <c r="UDU37" s="386"/>
      <c r="UDV37" s="387"/>
      <c r="UDW37" s="385"/>
      <c r="UDX37" s="386"/>
      <c r="UDY37" s="387"/>
      <c r="UDZ37" s="385"/>
      <c r="UEA37" s="386"/>
      <c r="UEB37" s="387"/>
      <c r="UEC37" s="385"/>
      <c r="UED37" s="386"/>
      <c r="UEE37" s="387"/>
      <c r="UEF37" s="385"/>
      <c r="UEG37" s="386"/>
      <c r="UEH37" s="387"/>
      <c r="UEI37" s="385"/>
      <c r="UEJ37" s="386"/>
      <c r="UEK37" s="387"/>
      <c r="UEL37" s="385"/>
      <c r="UEM37" s="386"/>
      <c r="UEN37" s="387"/>
      <c r="UEO37" s="385"/>
      <c r="UEP37" s="386"/>
      <c r="UEQ37" s="387"/>
      <c r="UER37" s="385"/>
      <c r="UES37" s="386"/>
      <c r="UET37" s="387"/>
      <c r="UEU37" s="385"/>
      <c r="UEV37" s="386"/>
      <c r="UEW37" s="387"/>
      <c r="UEX37" s="385"/>
      <c r="UEY37" s="386"/>
      <c r="UEZ37" s="387"/>
      <c r="UFA37" s="385"/>
      <c r="UFB37" s="386"/>
      <c r="UFC37" s="387"/>
      <c r="UFD37" s="385"/>
      <c r="UFE37" s="386"/>
      <c r="UFF37" s="387"/>
      <c r="UFG37" s="385"/>
      <c r="UFH37" s="386"/>
      <c r="UFI37" s="387"/>
      <c r="UFJ37" s="385"/>
      <c r="UFK37" s="386"/>
      <c r="UFL37" s="387"/>
      <c r="UFM37" s="385"/>
      <c r="UFN37" s="386"/>
      <c r="UFO37" s="387"/>
      <c r="UFP37" s="385"/>
      <c r="UFQ37" s="386"/>
      <c r="UFR37" s="387"/>
      <c r="UFS37" s="385"/>
      <c r="UFT37" s="386"/>
      <c r="UFU37" s="387"/>
      <c r="UFV37" s="385"/>
      <c r="UFW37" s="386"/>
      <c r="UFX37" s="387"/>
      <c r="UFY37" s="385"/>
      <c r="UFZ37" s="386"/>
      <c r="UGA37" s="387"/>
      <c r="UGB37" s="385"/>
      <c r="UGC37" s="386"/>
      <c r="UGD37" s="387"/>
      <c r="UGE37" s="385"/>
      <c r="UGF37" s="386"/>
      <c r="UGG37" s="387"/>
      <c r="UGH37" s="385"/>
      <c r="UGI37" s="386"/>
      <c r="UGJ37" s="387"/>
      <c r="UGK37" s="385"/>
      <c r="UGL37" s="386"/>
      <c r="UGM37" s="387"/>
      <c r="UGN37" s="385"/>
      <c r="UGO37" s="386"/>
      <c r="UGP37" s="387"/>
      <c r="UGQ37" s="385"/>
      <c r="UGR37" s="386"/>
      <c r="UGS37" s="387"/>
      <c r="UGT37" s="385"/>
      <c r="UGU37" s="386"/>
      <c r="UGV37" s="387"/>
      <c r="UGW37" s="385"/>
      <c r="UGX37" s="386"/>
      <c r="UGY37" s="387"/>
      <c r="UGZ37" s="385"/>
      <c r="UHA37" s="386"/>
      <c r="UHB37" s="387"/>
      <c r="UHC37" s="385"/>
      <c r="UHD37" s="386"/>
      <c r="UHE37" s="387"/>
      <c r="UHF37" s="385"/>
      <c r="UHG37" s="386"/>
      <c r="UHH37" s="387"/>
      <c r="UHI37" s="385"/>
      <c r="UHJ37" s="386"/>
      <c r="UHK37" s="387"/>
      <c r="UHL37" s="385"/>
      <c r="UHM37" s="386"/>
      <c r="UHN37" s="387"/>
      <c r="UHO37" s="385"/>
      <c r="UHP37" s="386"/>
      <c r="UHQ37" s="387"/>
      <c r="UHR37" s="385"/>
      <c r="UHS37" s="386"/>
      <c r="UHT37" s="387"/>
      <c r="UHU37" s="385"/>
      <c r="UHV37" s="386"/>
      <c r="UHW37" s="387"/>
      <c r="UHX37" s="385"/>
      <c r="UHY37" s="386"/>
      <c r="UHZ37" s="387"/>
      <c r="UIA37" s="385"/>
      <c r="UIB37" s="386"/>
      <c r="UIC37" s="387"/>
      <c r="UID37" s="385"/>
      <c r="UIE37" s="386"/>
      <c r="UIF37" s="387"/>
      <c r="UIG37" s="385"/>
      <c r="UIH37" s="386"/>
      <c r="UII37" s="387"/>
      <c r="UIJ37" s="385"/>
      <c r="UIK37" s="386"/>
      <c r="UIL37" s="387"/>
      <c r="UIM37" s="385"/>
      <c r="UIN37" s="386"/>
      <c r="UIO37" s="387"/>
      <c r="UIP37" s="385"/>
      <c r="UIQ37" s="386"/>
      <c r="UIR37" s="387"/>
      <c r="UIS37" s="385"/>
      <c r="UIT37" s="386"/>
      <c r="UIU37" s="387"/>
      <c r="UIV37" s="385"/>
      <c r="UIW37" s="386"/>
      <c r="UIX37" s="387"/>
      <c r="UIY37" s="385"/>
      <c r="UIZ37" s="386"/>
      <c r="UJA37" s="387"/>
      <c r="UJB37" s="385"/>
      <c r="UJC37" s="386"/>
      <c r="UJD37" s="387"/>
      <c r="UJE37" s="385"/>
      <c r="UJF37" s="386"/>
      <c r="UJG37" s="387"/>
      <c r="UJH37" s="385"/>
      <c r="UJI37" s="386"/>
      <c r="UJJ37" s="387"/>
      <c r="UJK37" s="385"/>
      <c r="UJL37" s="386"/>
      <c r="UJM37" s="387"/>
      <c r="UJN37" s="385"/>
      <c r="UJO37" s="386"/>
      <c r="UJP37" s="387"/>
      <c r="UJQ37" s="385"/>
      <c r="UJR37" s="386"/>
      <c r="UJS37" s="387"/>
      <c r="UJT37" s="385"/>
      <c r="UJU37" s="386"/>
      <c r="UJV37" s="387"/>
      <c r="UJW37" s="385"/>
      <c r="UJX37" s="386"/>
      <c r="UJY37" s="387"/>
      <c r="UJZ37" s="385"/>
      <c r="UKA37" s="386"/>
      <c r="UKB37" s="387"/>
      <c r="UKC37" s="385"/>
      <c r="UKD37" s="386"/>
      <c r="UKE37" s="387"/>
      <c r="UKF37" s="385"/>
      <c r="UKG37" s="386"/>
      <c r="UKH37" s="387"/>
      <c r="UKI37" s="385"/>
      <c r="UKJ37" s="386"/>
      <c r="UKK37" s="387"/>
      <c r="UKL37" s="385"/>
      <c r="UKM37" s="386"/>
      <c r="UKN37" s="387"/>
      <c r="UKO37" s="385"/>
      <c r="UKP37" s="386"/>
      <c r="UKQ37" s="387"/>
      <c r="UKR37" s="385"/>
      <c r="UKS37" s="386"/>
      <c r="UKT37" s="387"/>
      <c r="UKU37" s="385"/>
      <c r="UKV37" s="386"/>
      <c r="UKW37" s="387"/>
      <c r="UKX37" s="385"/>
      <c r="UKY37" s="386"/>
      <c r="UKZ37" s="387"/>
      <c r="ULA37" s="385"/>
      <c r="ULB37" s="386"/>
      <c r="ULC37" s="387"/>
      <c r="ULD37" s="385"/>
      <c r="ULE37" s="386"/>
      <c r="ULF37" s="387"/>
      <c r="ULG37" s="385"/>
      <c r="ULH37" s="386"/>
      <c r="ULI37" s="387"/>
      <c r="ULJ37" s="385"/>
      <c r="ULK37" s="386"/>
      <c r="ULL37" s="387"/>
      <c r="ULM37" s="385"/>
      <c r="ULN37" s="386"/>
      <c r="ULO37" s="387"/>
      <c r="ULP37" s="385"/>
      <c r="ULQ37" s="386"/>
      <c r="ULR37" s="387"/>
      <c r="ULS37" s="385"/>
      <c r="ULT37" s="386"/>
      <c r="ULU37" s="387"/>
      <c r="ULV37" s="385"/>
      <c r="ULW37" s="386"/>
      <c r="ULX37" s="387"/>
      <c r="ULY37" s="385"/>
      <c r="ULZ37" s="386"/>
      <c r="UMA37" s="387"/>
      <c r="UMB37" s="385"/>
      <c r="UMC37" s="386"/>
      <c r="UMD37" s="387"/>
      <c r="UME37" s="385"/>
      <c r="UMF37" s="386"/>
      <c r="UMG37" s="387"/>
      <c r="UMH37" s="385"/>
      <c r="UMI37" s="386"/>
      <c r="UMJ37" s="387"/>
      <c r="UMK37" s="385"/>
      <c r="UML37" s="386"/>
      <c r="UMM37" s="387"/>
      <c r="UMN37" s="385"/>
      <c r="UMO37" s="386"/>
      <c r="UMP37" s="387"/>
      <c r="UMQ37" s="385"/>
      <c r="UMR37" s="386"/>
      <c r="UMS37" s="387"/>
      <c r="UMT37" s="385"/>
      <c r="UMU37" s="386"/>
      <c r="UMV37" s="387"/>
      <c r="UMW37" s="385"/>
      <c r="UMX37" s="386"/>
      <c r="UMY37" s="387"/>
      <c r="UMZ37" s="385"/>
      <c r="UNA37" s="386"/>
      <c r="UNB37" s="387"/>
      <c r="UNC37" s="385"/>
      <c r="UND37" s="386"/>
      <c r="UNE37" s="387"/>
      <c r="UNF37" s="385"/>
      <c r="UNG37" s="386"/>
      <c r="UNH37" s="387"/>
      <c r="UNI37" s="385"/>
      <c r="UNJ37" s="386"/>
      <c r="UNK37" s="387"/>
      <c r="UNL37" s="385"/>
      <c r="UNM37" s="386"/>
      <c r="UNN37" s="387"/>
      <c r="UNO37" s="385"/>
      <c r="UNP37" s="386"/>
      <c r="UNQ37" s="387"/>
      <c r="UNR37" s="385"/>
      <c r="UNS37" s="386"/>
      <c r="UNT37" s="387"/>
      <c r="UNU37" s="385"/>
      <c r="UNV37" s="386"/>
      <c r="UNW37" s="387"/>
      <c r="UNX37" s="385"/>
      <c r="UNY37" s="386"/>
      <c r="UNZ37" s="387"/>
      <c r="UOA37" s="385"/>
      <c r="UOB37" s="386"/>
      <c r="UOC37" s="387"/>
      <c r="UOD37" s="385"/>
      <c r="UOE37" s="386"/>
      <c r="UOF37" s="387"/>
      <c r="UOG37" s="385"/>
      <c r="UOH37" s="386"/>
      <c r="UOI37" s="387"/>
      <c r="UOJ37" s="385"/>
      <c r="UOK37" s="386"/>
      <c r="UOL37" s="387"/>
      <c r="UOM37" s="385"/>
      <c r="UON37" s="386"/>
      <c r="UOO37" s="387"/>
      <c r="UOP37" s="385"/>
      <c r="UOQ37" s="386"/>
      <c r="UOR37" s="387"/>
      <c r="UOS37" s="385"/>
      <c r="UOT37" s="386"/>
      <c r="UOU37" s="387"/>
      <c r="UOV37" s="385"/>
      <c r="UOW37" s="386"/>
      <c r="UOX37" s="387"/>
      <c r="UOY37" s="385"/>
      <c r="UOZ37" s="386"/>
      <c r="UPA37" s="387"/>
      <c r="UPB37" s="385"/>
      <c r="UPC37" s="386"/>
      <c r="UPD37" s="387"/>
      <c r="UPE37" s="385"/>
      <c r="UPF37" s="386"/>
      <c r="UPG37" s="387"/>
      <c r="UPH37" s="385"/>
      <c r="UPI37" s="386"/>
      <c r="UPJ37" s="387"/>
      <c r="UPK37" s="385"/>
      <c r="UPL37" s="386"/>
      <c r="UPM37" s="387"/>
      <c r="UPN37" s="385"/>
      <c r="UPO37" s="386"/>
      <c r="UPP37" s="387"/>
      <c r="UPQ37" s="385"/>
      <c r="UPR37" s="386"/>
      <c r="UPS37" s="387"/>
      <c r="UPT37" s="385"/>
      <c r="UPU37" s="386"/>
      <c r="UPV37" s="387"/>
      <c r="UPW37" s="385"/>
      <c r="UPX37" s="386"/>
      <c r="UPY37" s="387"/>
      <c r="UPZ37" s="385"/>
      <c r="UQA37" s="386"/>
      <c r="UQB37" s="387"/>
      <c r="UQC37" s="385"/>
      <c r="UQD37" s="386"/>
      <c r="UQE37" s="387"/>
      <c r="UQF37" s="385"/>
      <c r="UQG37" s="386"/>
      <c r="UQH37" s="387"/>
      <c r="UQI37" s="385"/>
      <c r="UQJ37" s="386"/>
      <c r="UQK37" s="387"/>
      <c r="UQL37" s="385"/>
      <c r="UQM37" s="386"/>
      <c r="UQN37" s="387"/>
      <c r="UQO37" s="385"/>
      <c r="UQP37" s="386"/>
      <c r="UQQ37" s="387"/>
      <c r="UQR37" s="385"/>
      <c r="UQS37" s="386"/>
      <c r="UQT37" s="387"/>
      <c r="UQU37" s="385"/>
      <c r="UQV37" s="386"/>
      <c r="UQW37" s="387"/>
      <c r="UQX37" s="385"/>
      <c r="UQY37" s="386"/>
      <c r="UQZ37" s="387"/>
      <c r="URA37" s="385"/>
      <c r="URB37" s="386"/>
      <c r="URC37" s="387"/>
      <c r="URD37" s="385"/>
      <c r="URE37" s="386"/>
      <c r="URF37" s="387"/>
      <c r="URG37" s="385"/>
      <c r="URH37" s="386"/>
      <c r="URI37" s="387"/>
      <c r="URJ37" s="385"/>
      <c r="URK37" s="386"/>
      <c r="URL37" s="387"/>
      <c r="URM37" s="385"/>
      <c r="URN37" s="386"/>
      <c r="URO37" s="387"/>
      <c r="URP37" s="385"/>
      <c r="URQ37" s="386"/>
      <c r="URR37" s="387"/>
      <c r="URS37" s="385"/>
      <c r="URT37" s="386"/>
      <c r="URU37" s="387"/>
      <c r="URV37" s="385"/>
      <c r="URW37" s="386"/>
      <c r="URX37" s="387"/>
      <c r="URY37" s="385"/>
      <c r="URZ37" s="386"/>
      <c r="USA37" s="387"/>
      <c r="USB37" s="385"/>
      <c r="USC37" s="386"/>
      <c r="USD37" s="387"/>
      <c r="USE37" s="385"/>
      <c r="USF37" s="386"/>
      <c r="USG37" s="387"/>
      <c r="USH37" s="385"/>
      <c r="USI37" s="386"/>
      <c r="USJ37" s="387"/>
      <c r="USK37" s="385"/>
      <c r="USL37" s="386"/>
      <c r="USM37" s="387"/>
      <c r="USN37" s="385"/>
      <c r="USO37" s="386"/>
      <c r="USP37" s="387"/>
      <c r="USQ37" s="385"/>
      <c r="USR37" s="386"/>
      <c r="USS37" s="387"/>
      <c r="UST37" s="385"/>
      <c r="USU37" s="386"/>
      <c r="USV37" s="387"/>
      <c r="USW37" s="385"/>
      <c r="USX37" s="386"/>
      <c r="USY37" s="387"/>
      <c r="USZ37" s="385"/>
      <c r="UTA37" s="386"/>
      <c r="UTB37" s="387"/>
      <c r="UTC37" s="385"/>
      <c r="UTD37" s="386"/>
      <c r="UTE37" s="387"/>
      <c r="UTF37" s="385"/>
      <c r="UTG37" s="386"/>
      <c r="UTH37" s="387"/>
      <c r="UTI37" s="385"/>
      <c r="UTJ37" s="386"/>
      <c r="UTK37" s="387"/>
      <c r="UTL37" s="385"/>
      <c r="UTM37" s="386"/>
      <c r="UTN37" s="387"/>
      <c r="UTO37" s="385"/>
      <c r="UTP37" s="386"/>
      <c r="UTQ37" s="387"/>
      <c r="UTR37" s="385"/>
      <c r="UTS37" s="386"/>
      <c r="UTT37" s="387"/>
      <c r="UTU37" s="385"/>
      <c r="UTV37" s="386"/>
      <c r="UTW37" s="387"/>
      <c r="UTX37" s="385"/>
      <c r="UTY37" s="386"/>
      <c r="UTZ37" s="387"/>
      <c r="UUA37" s="385"/>
      <c r="UUB37" s="386"/>
      <c r="UUC37" s="387"/>
      <c r="UUD37" s="385"/>
      <c r="UUE37" s="386"/>
      <c r="UUF37" s="387"/>
      <c r="UUG37" s="385"/>
      <c r="UUH37" s="386"/>
      <c r="UUI37" s="387"/>
      <c r="UUJ37" s="385"/>
      <c r="UUK37" s="386"/>
      <c r="UUL37" s="387"/>
      <c r="UUM37" s="385"/>
      <c r="UUN37" s="386"/>
      <c r="UUO37" s="387"/>
      <c r="UUP37" s="385"/>
      <c r="UUQ37" s="386"/>
      <c r="UUR37" s="387"/>
      <c r="UUS37" s="385"/>
      <c r="UUT37" s="386"/>
      <c r="UUU37" s="387"/>
      <c r="UUV37" s="385"/>
      <c r="UUW37" s="386"/>
      <c r="UUX37" s="387"/>
      <c r="UUY37" s="385"/>
      <c r="UUZ37" s="386"/>
      <c r="UVA37" s="387"/>
      <c r="UVB37" s="385"/>
      <c r="UVC37" s="386"/>
      <c r="UVD37" s="387"/>
      <c r="UVE37" s="385"/>
      <c r="UVF37" s="386"/>
      <c r="UVG37" s="387"/>
      <c r="UVH37" s="385"/>
      <c r="UVI37" s="386"/>
      <c r="UVJ37" s="387"/>
      <c r="UVK37" s="385"/>
      <c r="UVL37" s="386"/>
      <c r="UVM37" s="387"/>
      <c r="UVN37" s="385"/>
      <c r="UVO37" s="386"/>
      <c r="UVP37" s="387"/>
      <c r="UVQ37" s="385"/>
      <c r="UVR37" s="386"/>
      <c r="UVS37" s="387"/>
      <c r="UVT37" s="385"/>
      <c r="UVU37" s="386"/>
      <c r="UVV37" s="387"/>
      <c r="UVW37" s="385"/>
      <c r="UVX37" s="386"/>
      <c r="UVY37" s="387"/>
      <c r="UVZ37" s="385"/>
      <c r="UWA37" s="386"/>
      <c r="UWB37" s="387"/>
      <c r="UWC37" s="385"/>
      <c r="UWD37" s="386"/>
      <c r="UWE37" s="387"/>
      <c r="UWF37" s="385"/>
      <c r="UWG37" s="386"/>
      <c r="UWH37" s="387"/>
      <c r="UWI37" s="385"/>
      <c r="UWJ37" s="386"/>
      <c r="UWK37" s="387"/>
      <c r="UWL37" s="385"/>
      <c r="UWM37" s="386"/>
      <c r="UWN37" s="387"/>
      <c r="UWO37" s="385"/>
      <c r="UWP37" s="386"/>
      <c r="UWQ37" s="387"/>
      <c r="UWR37" s="385"/>
      <c r="UWS37" s="386"/>
      <c r="UWT37" s="387"/>
      <c r="UWU37" s="385"/>
      <c r="UWV37" s="386"/>
      <c r="UWW37" s="387"/>
      <c r="UWX37" s="385"/>
      <c r="UWY37" s="386"/>
      <c r="UWZ37" s="387"/>
      <c r="UXA37" s="385"/>
      <c r="UXB37" s="386"/>
      <c r="UXC37" s="387"/>
      <c r="UXD37" s="385"/>
      <c r="UXE37" s="386"/>
      <c r="UXF37" s="387"/>
      <c r="UXG37" s="385"/>
      <c r="UXH37" s="386"/>
      <c r="UXI37" s="387"/>
      <c r="UXJ37" s="385"/>
      <c r="UXK37" s="386"/>
      <c r="UXL37" s="387"/>
      <c r="UXM37" s="385"/>
      <c r="UXN37" s="386"/>
      <c r="UXO37" s="387"/>
      <c r="UXP37" s="385"/>
      <c r="UXQ37" s="386"/>
      <c r="UXR37" s="387"/>
      <c r="UXS37" s="385"/>
      <c r="UXT37" s="386"/>
      <c r="UXU37" s="387"/>
      <c r="UXV37" s="385"/>
      <c r="UXW37" s="386"/>
      <c r="UXX37" s="387"/>
      <c r="UXY37" s="385"/>
      <c r="UXZ37" s="386"/>
      <c r="UYA37" s="387"/>
      <c r="UYB37" s="385"/>
      <c r="UYC37" s="386"/>
      <c r="UYD37" s="387"/>
      <c r="UYE37" s="385"/>
      <c r="UYF37" s="386"/>
      <c r="UYG37" s="387"/>
      <c r="UYH37" s="385"/>
      <c r="UYI37" s="386"/>
      <c r="UYJ37" s="387"/>
      <c r="UYK37" s="385"/>
      <c r="UYL37" s="386"/>
      <c r="UYM37" s="387"/>
      <c r="UYN37" s="385"/>
      <c r="UYO37" s="386"/>
      <c r="UYP37" s="387"/>
      <c r="UYQ37" s="385"/>
      <c r="UYR37" s="386"/>
      <c r="UYS37" s="387"/>
      <c r="UYT37" s="385"/>
      <c r="UYU37" s="386"/>
      <c r="UYV37" s="387"/>
      <c r="UYW37" s="385"/>
      <c r="UYX37" s="386"/>
      <c r="UYY37" s="387"/>
      <c r="UYZ37" s="385"/>
      <c r="UZA37" s="386"/>
      <c r="UZB37" s="387"/>
      <c r="UZC37" s="385"/>
      <c r="UZD37" s="386"/>
      <c r="UZE37" s="387"/>
      <c r="UZF37" s="385"/>
      <c r="UZG37" s="386"/>
      <c r="UZH37" s="387"/>
      <c r="UZI37" s="385"/>
      <c r="UZJ37" s="386"/>
      <c r="UZK37" s="387"/>
      <c r="UZL37" s="385"/>
      <c r="UZM37" s="386"/>
      <c r="UZN37" s="387"/>
      <c r="UZO37" s="385"/>
      <c r="UZP37" s="386"/>
      <c r="UZQ37" s="387"/>
      <c r="UZR37" s="385"/>
      <c r="UZS37" s="386"/>
      <c r="UZT37" s="387"/>
      <c r="UZU37" s="385"/>
      <c r="UZV37" s="386"/>
      <c r="UZW37" s="387"/>
      <c r="UZX37" s="385"/>
      <c r="UZY37" s="386"/>
      <c r="UZZ37" s="387"/>
      <c r="VAA37" s="385"/>
      <c r="VAB37" s="386"/>
      <c r="VAC37" s="387"/>
      <c r="VAD37" s="385"/>
      <c r="VAE37" s="386"/>
      <c r="VAF37" s="387"/>
      <c r="VAG37" s="385"/>
      <c r="VAH37" s="386"/>
      <c r="VAI37" s="387"/>
      <c r="VAJ37" s="385"/>
      <c r="VAK37" s="386"/>
      <c r="VAL37" s="387"/>
      <c r="VAM37" s="385"/>
      <c r="VAN37" s="386"/>
      <c r="VAO37" s="387"/>
      <c r="VAP37" s="385"/>
      <c r="VAQ37" s="386"/>
      <c r="VAR37" s="387"/>
      <c r="VAS37" s="385"/>
      <c r="VAT37" s="386"/>
      <c r="VAU37" s="387"/>
      <c r="VAV37" s="385"/>
      <c r="VAW37" s="386"/>
      <c r="VAX37" s="387"/>
      <c r="VAY37" s="385"/>
      <c r="VAZ37" s="386"/>
      <c r="VBA37" s="387"/>
      <c r="VBB37" s="385"/>
      <c r="VBC37" s="386"/>
      <c r="VBD37" s="387"/>
      <c r="VBE37" s="385"/>
      <c r="VBF37" s="386"/>
      <c r="VBG37" s="387"/>
      <c r="VBH37" s="385"/>
      <c r="VBI37" s="386"/>
      <c r="VBJ37" s="387"/>
      <c r="VBK37" s="385"/>
      <c r="VBL37" s="386"/>
      <c r="VBM37" s="387"/>
      <c r="VBN37" s="385"/>
      <c r="VBO37" s="386"/>
      <c r="VBP37" s="387"/>
      <c r="VBQ37" s="385"/>
      <c r="VBR37" s="386"/>
      <c r="VBS37" s="387"/>
      <c r="VBT37" s="385"/>
      <c r="VBU37" s="386"/>
      <c r="VBV37" s="387"/>
      <c r="VBW37" s="385"/>
      <c r="VBX37" s="386"/>
      <c r="VBY37" s="387"/>
      <c r="VBZ37" s="385"/>
      <c r="VCA37" s="386"/>
      <c r="VCB37" s="387"/>
      <c r="VCC37" s="385"/>
      <c r="VCD37" s="386"/>
      <c r="VCE37" s="387"/>
      <c r="VCF37" s="385"/>
      <c r="VCG37" s="386"/>
      <c r="VCH37" s="387"/>
      <c r="VCI37" s="385"/>
      <c r="VCJ37" s="386"/>
      <c r="VCK37" s="387"/>
      <c r="VCL37" s="385"/>
      <c r="VCM37" s="386"/>
      <c r="VCN37" s="387"/>
      <c r="VCO37" s="385"/>
      <c r="VCP37" s="386"/>
      <c r="VCQ37" s="387"/>
      <c r="VCR37" s="385"/>
      <c r="VCS37" s="386"/>
      <c r="VCT37" s="387"/>
      <c r="VCU37" s="385"/>
      <c r="VCV37" s="386"/>
      <c r="VCW37" s="387"/>
      <c r="VCX37" s="385"/>
      <c r="VCY37" s="386"/>
      <c r="VCZ37" s="387"/>
      <c r="VDA37" s="385"/>
      <c r="VDB37" s="386"/>
      <c r="VDC37" s="387"/>
      <c r="VDD37" s="385"/>
      <c r="VDE37" s="386"/>
      <c r="VDF37" s="387"/>
      <c r="VDG37" s="385"/>
      <c r="VDH37" s="386"/>
      <c r="VDI37" s="387"/>
      <c r="VDJ37" s="385"/>
      <c r="VDK37" s="386"/>
      <c r="VDL37" s="387"/>
      <c r="VDM37" s="385"/>
      <c r="VDN37" s="386"/>
      <c r="VDO37" s="387"/>
      <c r="VDP37" s="385"/>
      <c r="VDQ37" s="386"/>
      <c r="VDR37" s="387"/>
      <c r="VDS37" s="385"/>
      <c r="VDT37" s="386"/>
      <c r="VDU37" s="387"/>
      <c r="VDV37" s="385"/>
      <c r="VDW37" s="386"/>
      <c r="VDX37" s="387"/>
      <c r="VDY37" s="385"/>
      <c r="VDZ37" s="386"/>
      <c r="VEA37" s="387"/>
      <c r="VEB37" s="385"/>
      <c r="VEC37" s="386"/>
      <c r="VED37" s="387"/>
      <c r="VEE37" s="385"/>
      <c r="VEF37" s="386"/>
      <c r="VEG37" s="387"/>
      <c r="VEH37" s="385"/>
      <c r="VEI37" s="386"/>
      <c r="VEJ37" s="387"/>
      <c r="VEK37" s="385"/>
      <c r="VEL37" s="386"/>
      <c r="VEM37" s="387"/>
      <c r="VEN37" s="385"/>
      <c r="VEO37" s="386"/>
      <c r="VEP37" s="387"/>
      <c r="VEQ37" s="385"/>
      <c r="VER37" s="386"/>
      <c r="VES37" s="387"/>
      <c r="VET37" s="385"/>
      <c r="VEU37" s="386"/>
      <c r="VEV37" s="387"/>
      <c r="VEW37" s="385"/>
      <c r="VEX37" s="386"/>
      <c r="VEY37" s="387"/>
      <c r="VEZ37" s="385"/>
      <c r="VFA37" s="386"/>
      <c r="VFB37" s="387"/>
      <c r="VFC37" s="385"/>
      <c r="VFD37" s="386"/>
      <c r="VFE37" s="387"/>
      <c r="VFF37" s="385"/>
      <c r="VFG37" s="386"/>
      <c r="VFH37" s="387"/>
      <c r="VFI37" s="385"/>
      <c r="VFJ37" s="386"/>
      <c r="VFK37" s="387"/>
      <c r="VFL37" s="385"/>
      <c r="VFM37" s="386"/>
      <c r="VFN37" s="387"/>
      <c r="VFO37" s="385"/>
      <c r="VFP37" s="386"/>
      <c r="VFQ37" s="387"/>
      <c r="VFR37" s="385"/>
      <c r="VFS37" s="386"/>
      <c r="VFT37" s="387"/>
      <c r="VFU37" s="385"/>
      <c r="VFV37" s="386"/>
      <c r="VFW37" s="387"/>
      <c r="VFX37" s="385"/>
      <c r="VFY37" s="386"/>
      <c r="VFZ37" s="387"/>
      <c r="VGA37" s="385"/>
      <c r="VGB37" s="386"/>
      <c r="VGC37" s="387"/>
      <c r="VGD37" s="385"/>
      <c r="VGE37" s="386"/>
      <c r="VGF37" s="387"/>
      <c r="VGG37" s="385"/>
      <c r="VGH37" s="386"/>
      <c r="VGI37" s="387"/>
      <c r="VGJ37" s="385"/>
      <c r="VGK37" s="386"/>
      <c r="VGL37" s="387"/>
      <c r="VGM37" s="385"/>
      <c r="VGN37" s="386"/>
      <c r="VGO37" s="387"/>
      <c r="VGP37" s="385"/>
      <c r="VGQ37" s="386"/>
      <c r="VGR37" s="387"/>
      <c r="VGS37" s="385"/>
      <c r="VGT37" s="386"/>
      <c r="VGU37" s="387"/>
      <c r="VGV37" s="385"/>
      <c r="VGW37" s="386"/>
      <c r="VGX37" s="387"/>
      <c r="VGY37" s="385"/>
      <c r="VGZ37" s="386"/>
      <c r="VHA37" s="387"/>
      <c r="VHB37" s="385"/>
      <c r="VHC37" s="386"/>
      <c r="VHD37" s="387"/>
      <c r="VHE37" s="385"/>
      <c r="VHF37" s="386"/>
      <c r="VHG37" s="387"/>
      <c r="VHH37" s="385"/>
      <c r="VHI37" s="386"/>
      <c r="VHJ37" s="387"/>
      <c r="VHK37" s="385"/>
      <c r="VHL37" s="386"/>
      <c r="VHM37" s="387"/>
      <c r="VHN37" s="385"/>
      <c r="VHO37" s="386"/>
      <c r="VHP37" s="387"/>
      <c r="VHQ37" s="385"/>
      <c r="VHR37" s="386"/>
      <c r="VHS37" s="387"/>
      <c r="VHT37" s="385"/>
      <c r="VHU37" s="386"/>
      <c r="VHV37" s="387"/>
      <c r="VHW37" s="385"/>
      <c r="VHX37" s="386"/>
      <c r="VHY37" s="387"/>
      <c r="VHZ37" s="385"/>
      <c r="VIA37" s="386"/>
      <c r="VIB37" s="387"/>
      <c r="VIC37" s="385"/>
      <c r="VID37" s="386"/>
      <c r="VIE37" s="387"/>
      <c r="VIF37" s="385"/>
      <c r="VIG37" s="386"/>
      <c r="VIH37" s="387"/>
      <c r="VII37" s="385"/>
      <c r="VIJ37" s="386"/>
      <c r="VIK37" s="387"/>
      <c r="VIL37" s="385"/>
      <c r="VIM37" s="386"/>
      <c r="VIN37" s="387"/>
      <c r="VIO37" s="385"/>
      <c r="VIP37" s="386"/>
      <c r="VIQ37" s="387"/>
      <c r="VIR37" s="385"/>
      <c r="VIS37" s="386"/>
      <c r="VIT37" s="387"/>
      <c r="VIU37" s="385"/>
      <c r="VIV37" s="386"/>
      <c r="VIW37" s="387"/>
      <c r="VIX37" s="385"/>
      <c r="VIY37" s="386"/>
      <c r="VIZ37" s="387"/>
      <c r="VJA37" s="385"/>
      <c r="VJB37" s="386"/>
      <c r="VJC37" s="387"/>
      <c r="VJD37" s="385"/>
      <c r="VJE37" s="386"/>
      <c r="VJF37" s="387"/>
      <c r="VJG37" s="385"/>
      <c r="VJH37" s="386"/>
      <c r="VJI37" s="387"/>
      <c r="VJJ37" s="385"/>
      <c r="VJK37" s="386"/>
      <c r="VJL37" s="387"/>
      <c r="VJM37" s="385"/>
      <c r="VJN37" s="386"/>
      <c r="VJO37" s="387"/>
      <c r="VJP37" s="385"/>
      <c r="VJQ37" s="386"/>
      <c r="VJR37" s="387"/>
      <c r="VJS37" s="385"/>
      <c r="VJT37" s="386"/>
      <c r="VJU37" s="387"/>
      <c r="VJV37" s="385"/>
      <c r="VJW37" s="386"/>
      <c r="VJX37" s="387"/>
      <c r="VJY37" s="385"/>
      <c r="VJZ37" s="386"/>
      <c r="VKA37" s="387"/>
      <c r="VKB37" s="385"/>
      <c r="VKC37" s="386"/>
      <c r="VKD37" s="387"/>
      <c r="VKE37" s="385"/>
      <c r="VKF37" s="386"/>
      <c r="VKG37" s="387"/>
      <c r="VKH37" s="385"/>
      <c r="VKI37" s="386"/>
      <c r="VKJ37" s="387"/>
      <c r="VKK37" s="385"/>
      <c r="VKL37" s="386"/>
      <c r="VKM37" s="387"/>
      <c r="VKN37" s="385"/>
      <c r="VKO37" s="386"/>
      <c r="VKP37" s="387"/>
      <c r="VKQ37" s="385"/>
      <c r="VKR37" s="386"/>
      <c r="VKS37" s="387"/>
      <c r="VKT37" s="385"/>
      <c r="VKU37" s="386"/>
      <c r="VKV37" s="387"/>
      <c r="VKW37" s="385"/>
      <c r="VKX37" s="386"/>
      <c r="VKY37" s="387"/>
      <c r="VKZ37" s="385"/>
      <c r="VLA37" s="386"/>
      <c r="VLB37" s="387"/>
      <c r="VLC37" s="385"/>
      <c r="VLD37" s="386"/>
      <c r="VLE37" s="387"/>
      <c r="VLF37" s="385"/>
      <c r="VLG37" s="386"/>
      <c r="VLH37" s="387"/>
      <c r="VLI37" s="385"/>
      <c r="VLJ37" s="386"/>
      <c r="VLK37" s="387"/>
      <c r="VLL37" s="385"/>
      <c r="VLM37" s="386"/>
      <c r="VLN37" s="387"/>
      <c r="VLO37" s="385"/>
      <c r="VLP37" s="386"/>
      <c r="VLQ37" s="387"/>
      <c r="VLR37" s="385"/>
      <c r="VLS37" s="386"/>
      <c r="VLT37" s="387"/>
      <c r="VLU37" s="385"/>
      <c r="VLV37" s="386"/>
      <c r="VLW37" s="387"/>
      <c r="VLX37" s="385"/>
      <c r="VLY37" s="386"/>
      <c r="VLZ37" s="387"/>
      <c r="VMA37" s="385"/>
      <c r="VMB37" s="386"/>
      <c r="VMC37" s="387"/>
      <c r="VMD37" s="385"/>
      <c r="VME37" s="386"/>
      <c r="VMF37" s="387"/>
      <c r="VMG37" s="385"/>
      <c r="VMH37" s="386"/>
      <c r="VMI37" s="387"/>
      <c r="VMJ37" s="385"/>
      <c r="VMK37" s="386"/>
      <c r="VML37" s="387"/>
      <c r="VMM37" s="385"/>
      <c r="VMN37" s="386"/>
      <c r="VMO37" s="387"/>
      <c r="VMP37" s="385"/>
      <c r="VMQ37" s="386"/>
      <c r="VMR37" s="387"/>
      <c r="VMS37" s="385"/>
      <c r="VMT37" s="386"/>
      <c r="VMU37" s="387"/>
      <c r="VMV37" s="385"/>
      <c r="VMW37" s="386"/>
      <c r="VMX37" s="387"/>
      <c r="VMY37" s="385"/>
      <c r="VMZ37" s="386"/>
      <c r="VNA37" s="387"/>
      <c r="VNB37" s="385"/>
      <c r="VNC37" s="386"/>
      <c r="VND37" s="387"/>
      <c r="VNE37" s="385"/>
      <c r="VNF37" s="386"/>
      <c r="VNG37" s="387"/>
      <c r="VNH37" s="385"/>
      <c r="VNI37" s="386"/>
      <c r="VNJ37" s="387"/>
      <c r="VNK37" s="385"/>
      <c r="VNL37" s="386"/>
      <c r="VNM37" s="387"/>
      <c r="VNN37" s="385"/>
      <c r="VNO37" s="386"/>
      <c r="VNP37" s="387"/>
      <c r="VNQ37" s="385"/>
      <c r="VNR37" s="386"/>
      <c r="VNS37" s="387"/>
      <c r="VNT37" s="385"/>
      <c r="VNU37" s="386"/>
      <c r="VNV37" s="387"/>
      <c r="VNW37" s="385"/>
      <c r="VNX37" s="386"/>
      <c r="VNY37" s="387"/>
      <c r="VNZ37" s="385"/>
      <c r="VOA37" s="386"/>
      <c r="VOB37" s="387"/>
      <c r="VOC37" s="385"/>
      <c r="VOD37" s="386"/>
      <c r="VOE37" s="387"/>
      <c r="VOF37" s="385"/>
      <c r="VOG37" s="386"/>
      <c r="VOH37" s="387"/>
      <c r="VOI37" s="385"/>
      <c r="VOJ37" s="386"/>
      <c r="VOK37" s="387"/>
      <c r="VOL37" s="385"/>
      <c r="VOM37" s="386"/>
      <c r="VON37" s="387"/>
      <c r="VOO37" s="385"/>
      <c r="VOP37" s="386"/>
      <c r="VOQ37" s="387"/>
      <c r="VOR37" s="385"/>
      <c r="VOS37" s="386"/>
      <c r="VOT37" s="387"/>
      <c r="VOU37" s="385"/>
      <c r="VOV37" s="386"/>
      <c r="VOW37" s="387"/>
      <c r="VOX37" s="385"/>
      <c r="VOY37" s="386"/>
      <c r="VOZ37" s="387"/>
      <c r="VPA37" s="385"/>
      <c r="VPB37" s="386"/>
      <c r="VPC37" s="387"/>
      <c r="VPD37" s="385"/>
      <c r="VPE37" s="386"/>
      <c r="VPF37" s="387"/>
      <c r="VPG37" s="385"/>
      <c r="VPH37" s="386"/>
      <c r="VPI37" s="387"/>
      <c r="VPJ37" s="385"/>
      <c r="VPK37" s="386"/>
      <c r="VPL37" s="387"/>
      <c r="VPM37" s="385"/>
      <c r="VPN37" s="386"/>
      <c r="VPO37" s="387"/>
      <c r="VPP37" s="385"/>
      <c r="VPQ37" s="386"/>
      <c r="VPR37" s="387"/>
      <c r="VPS37" s="385"/>
      <c r="VPT37" s="386"/>
      <c r="VPU37" s="387"/>
      <c r="VPV37" s="385"/>
      <c r="VPW37" s="386"/>
      <c r="VPX37" s="387"/>
      <c r="VPY37" s="385"/>
      <c r="VPZ37" s="386"/>
      <c r="VQA37" s="387"/>
      <c r="VQB37" s="385"/>
      <c r="VQC37" s="386"/>
      <c r="VQD37" s="387"/>
      <c r="VQE37" s="385"/>
      <c r="VQF37" s="386"/>
      <c r="VQG37" s="387"/>
      <c r="VQH37" s="385"/>
      <c r="VQI37" s="386"/>
      <c r="VQJ37" s="387"/>
      <c r="VQK37" s="385"/>
      <c r="VQL37" s="386"/>
      <c r="VQM37" s="387"/>
      <c r="VQN37" s="385"/>
      <c r="VQO37" s="386"/>
      <c r="VQP37" s="387"/>
      <c r="VQQ37" s="385"/>
      <c r="VQR37" s="386"/>
      <c r="VQS37" s="387"/>
      <c r="VQT37" s="385"/>
      <c r="VQU37" s="386"/>
      <c r="VQV37" s="387"/>
      <c r="VQW37" s="385"/>
      <c r="VQX37" s="386"/>
      <c r="VQY37" s="387"/>
      <c r="VQZ37" s="385"/>
      <c r="VRA37" s="386"/>
      <c r="VRB37" s="387"/>
      <c r="VRC37" s="385"/>
      <c r="VRD37" s="386"/>
      <c r="VRE37" s="387"/>
      <c r="VRF37" s="385"/>
      <c r="VRG37" s="386"/>
      <c r="VRH37" s="387"/>
      <c r="VRI37" s="385"/>
      <c r="VRJ37" s="386"/>
      <c r="VRK37" s="387"/>
      <c r="VRL37" s="385"/>
      <c r="VRM37" s="386"/>
      <c r="VRN37" s="387"/>
      <c r="VRO37" s="385"/>
      <c r="VRP37" s="386"/>
      <c r="VRQ37" s="387"/>
      <c r="VRR37" s="385"/>
      <c r="VRS37" s="386"/>
      <c r="VRT37" s="387"/>
      <c r="VRU37" s="385"/>
      <c r="VRV37" s="386"/>
      <c r="VRW37" s="387"/>
      <c r="VRX37" s="385"/>
      <c r="VRY37" s="386"/>
      <c r="VRZ37" s="387"/>
      <c r="VSA37" s="385"/>
      <c r="VSB37" s="386"/>
      <c r="VSC37" s="387"/>
      <c r="VSD37" s="385"/>
      <c r="VSE37" s="386"/>
      <c r="VSF37" s="387"/>
      <c r="VSG37" s="385"/>
      <c r="VSH37" s="386"/>
      <c r="VSI37" s="387"/>
      <c r="VSJ37" s="385"/>
      <c r="VSK37" s="386"/>
      <c r="VSL37" s="387"/>
      <c r="VSM37" s="385"/>
      <c r="VSN37" s="386"/>
      <c r="VSO37" s="387"/>
      <c r="VSP37" s="385"/>
      <c r="VSQ37" s="386"/>
      <c r="VSR37" s="387"/>
      <c r="VSS37" s="385"/>
      <c r="VST37" s="386"/>
      <c r="VSU37" s="387"/>
      <c r="VSV37" s="385"/>
      <c r="VSW37" s="386"/>
      <c r="VSX37" s="387"/>
      <c r="VSY37" s="385"/>
      <c r="VSZ37" s="386"/>
      <c r="VTA37" s="387"/>
      <c r="VTB37" s="385"/>
      <c r="VTC37" s="386"/>
      <c r="VTD37" s="387"/>
      <c r="VTE37" s="385"/>
      <c r="VTF37" s="386"/>
      <c r="VTG37" s="387"/>
      <c r="VTH37" s="385"/>
      <c r="VTI37" s="386"/>
      <c r="VTJ37" s="387"/>
      <c r="VTK37" s="385"/>
      <c r="VTL37" s="386"/>
      <c r="VTM37" s="387"/>
      <c r="VTN37" s="385"/>
      <c r="VTO37" s="386"/>
      <c r="VTP37" s="387"/>
      <c r="VTQ37" s="385"/>
      <c r="VTR37" s="386"/>
      <c r="VTS37" s="387"/>
      <c r="VTT37" s="385"/>
      <c r="VTU37" s="386"/>
      <c r="VTV37" s="387"/>
      <c r="VTW37" s="385"/>
      <c r="VTX37" s="386"/>
      <c r="VTY37" s="387"/>
      <c r="VTZ37" s="385"/>
      <c r="VUA37" s="386"/>
      <c r="VUB37" s="387"/>
      <c r="VUC37" s="385"/>
      <c r="VUD37" s="386"/>
      <c r="VUE37" s="387"/>
      <c r="VUF37" s="385"/>
      <c r="VUG37" s="386"/>
      <c r="VUH37" s="387"/>
      <c r="VUI37" s="385"/>
      <c r="VUJ37" s="386"/>
      <c r="VUK37" s="387"/>
      <c r="VUL37" s="385"/>
      <c r="VUM37" s="386"/>
      <c r="VUN37" s="387"/>
      <c r="VUO37" s="385"/>
      <c r="VUP37" s="386"/>
      <c r="VUQ37" s="387"/>
      <c r="VUR37" s="385"/>
      <c r="VUS37" s="386"/>
      <c r="VUT37" s="387"/>
      <c r="VUU37" s="385"/>
      <c r="VUV37" s="386"/>
      <c r="VUW37" s="387"/>
      <c r="VUX37" s="385"/>
      <c r="VUY37" s="386"/>
      <c r="VUZ37" s="387"/>
      <c r="VVA37" s="385"/>
      <c r="VVB37" s="386"/>
      <c r="VVC37" s="387"/>
      <c r="VVD37" s="385"/>
      <c r="VVE37" s="386"/>
      <c r="VVF37" s="387"/>
      <c r="VVG37" s="385"/>
      <c r="VVH37" s="386"/>
      <c r="VVI37" s="387"/>
      <c r="VVJ37" s="385"/>
      <c r="VVK37" s="386"/>
      <c r="VVL37" s="387"/>
      <c r="VVM37" s="385"/>
      <c r="VVN37" s="386"/>
      <c r="VVO37" s="387"/>
      <c r="VVP37" s="385"/>
      <c r="VVQ37" s="386"/>
      <c r="VVR37" s="387"/>
      <c r="VVS37" s="385"/>
      <c r="VVT37" s="386"/>
      <c r="VVU37" s="387"/>
      <c r="VVV37" s="385"/>
      <c r="VVW37" s="386"/>
      <c r="VVX37" s="387"/>
      <c r="VVY37" s="385"/>
      <c r="VVZ37" s="386"/>
      <c r="VWA37" s="387"/>
      <c r="VWB37" s="385"/>
      <c r="VWC37" s="386"/>
      <c r="VWD37" s="387"/>
      <c r="VWE37" s="385"/>
      <c r="VWF37" s="386"/>
      <c r="VWG37" s="387"/>
      <c r="VWH37" s="385"/>
      <c r="VWI37" s="386"/>
      <c r="VWJ37" s="387"/>
      <c r="VWK37" s="385"/>
      <c r="VWL37" s="386"/>
      <c r="VWM37" s="387"/>
      <c r="VWN37" s="385"/>
      <c r="VWO37" s="386"/>
      <c r="VWP37" s="387"/>
      <c r="VWQ37" s="385"/>
      <c r="VWR37" s="386"/>
      <c r="VWS37" s="387"/>
      <c r="VWT37" s="385"/>
      <c r="VWU37" s="386"/>
      <c r="VWV37" s="387"/>
      <c r="VWW37" s="385"/>
      <c r="VWX37" s="386"/>
      <c r="VWY37" s="387"/>
      <c r="VWZ37" s="385"/>
      <c r="VXA37" s="386"/>
      <c r="VXB37" s="387"/>
      <c r="VXC37" s="385"/>
      <c r="VXD37" s="386"/>
      <c r="VXE37" s="387"/>
      <c r="VXF37" s="385"/>
      <c r="VXG37" s="386"/>
      <c r="VXH37" s="387"/>
      <c r="VXI37" s="385"/>
      <c r="VXJ37" s="386"/>
      <c r="VXK37" s="387"/>
      <c r="VXL37" s="385"/>
      <c r="VXM37" s="386"/>
      <c r="VXN37" s="387"/>
      <c r="VXO37" s="385"/>
      <c r="VXP37" s="386"/>
      <c r="VXQ37" s="387"/>
      <c r="VXR37" s="385"/>
      <c r="VXS37" s="386"/>
      <c r="VXT37" s="387"/>
      <c r="VXU37" s="385"/>
      <c r="VXV37" s="386"/>
      <c r="VXW37" s="387"/>
      <c r="VXX37" s="385"/>
      <c r="VXY37" s="386"/>
      <c r="VXZ37" s="387"/>
      <c r="VYA37" s="385"/>
      <c r="VYB37" s="386"/>
      <c r="VYC37" s="387"/>
      <c r="VYD37" s="385"/>
      <c r="VYE37" s="386"/>
      <c r="VYF37" s="387"/>
      <c r="VYG37" s="385"/>
      <c r="VYH37" s="386"/>
      <c r="VYI37" s="387"/>
      <c r="VYJ37" s="385"/>
      <c r="VYK37" s="386"/>
      <c r="VYL37" s="387"/>
      <c r="VYM37" s="385"/>
      <c r="VYN37" s="386"/>
      <c r="VYO37" s="387"/>
      <c r="VYP37" s="385"/>
      <c r="VYQ37" s="386"/>
      <c r="VYR37" s="387"/>
      <c r="VYS37" s="385"/>
      <c r="VYT37" s="386"/>
      <c r="VYU37" s="387"/>
      <c r="VYV37" s="385"/>
      <c r="VYW37" s="386"/>
      <c r="VYX37" s="387"/>
      <c r="VYY37" s="385"/>
      <c r="VYZ37" s="386"/>
      <c r="VZA37" s="387"/>
      <c r="VZB37" s="385"/>
      <c r="VZC37" s="386"/>
      <c r="VZD37" s="387"/>
      <c r="VZE37" s="385"/>
      <c r="VZF37" s="386"/>
      <c r="VZG37" s="387"/>
      <c r="VZH37" s="385"/>
      <c r="VZI37" s="386"/>
      <c r="VZJ37" s="387"/>
      <c r="VZK37" s="385"/>
      <c r="VZL37" s="386"/>
      <c r="VZM37" s="387"/>
      <c r="VZN37" s="385"/>
      <c r="VZO37" s="386"/>
      <c r="VZP37" s="387"/>
      <c r="VZQ37" s="385"/>
      <c r="VZR37" s="386"/>
      <c r="VZS37" s="387"/>
      <c r="VZT37" s="385"/>
      <c r="VZU37" s="386"/>
      <c r="VZV37" s="387"/>
      <c r="VZW37" s="385"/>
      <c r="VZX37" s="386"/>
      <c r="VZY37" s="387"/>
      <c r="VZZ37" s="385"/>
      <c r="WAA37" s="386"/>
      <c r="WAB37" s="387"/>
      <c r="WAC37" s="385"/>
      <c r="WAD37" s="386"/>
      <c r="WAE37" s="387"/>
      <c r="WAF37" s="385"/>
      <c r="WAG37" s="386"/>
      <c r="WAH37" s="387"/>
      <c r="WAI37" s="385"/>
      <c r="WAJ37" s="386"/>
      <c r="WAK37" s="387"/>
      <c r="WAL37" s="385"/>
      <c r="WAM37" s="386"/>
      <c r="WAN37" s="387"/>
      <c r="WAO37" s="385"/>
      <c r="WAP37" s="386"/>
      <c r="WAQ37" s="387"/>
      <c r="WAR37" s="385"/>
      <c r="WAS37" s="386"/>
      <c r="WAT37" s="387"/>
      <c r="WAU37" s="385"/>
      <c r="WAV37" s="386"/>
      <c r="WAW37" s="387"/>
      <c r="WAX37" s="385"/>
      <c r="WAY37" s="386"/>
      <c r="WAZ37" s="387"/>
      <c r="WBA37" s="385"/>
      <c r="WBB37" s="386"/>
      <c r="WBC37" s="387"/>
      <c r="WBD37" s="385"/>
      <c r="WBE37" s="386"/>
      <c r="WBF37" s="387"/>
      <c r="WBG37" s="385"/>
      <c r="WBH37" s="386"/>
      <c r="WBI37" s="387"/>
      <c r="WBJ37" s="385"/>
      <c r="WBK37" s="386"/>
      <c r="WBL37" s="387"/>
      <c r="WBM37" s="385"/>
      <c r="WBN37" s="386"/>
      <c r="WBO37" s="387"/>
      <c r="WBP37" s="385"/>
      <c r="WBQ37" s="386"/>
      <c r="WBR37" s="387"/>
      <c r="WBS37" s="385"/>
      <c r="WBT37" s="386"/>
      <c r="WBU37" s="387"/>
      <c r="WBV37" s="385"/>
      <c r="WBW37" s="386"/>
      <c r="WBX37" s="387"/>
      <c r="WBY37" s="385"/>
      <c r="WBZ37" s="386"/>
      <c r="WCA37" s="387"/>
      <c r="WCB37" s="385"/>
      <c r="WCC37" s="386"/>
      <c r="WCD37" s="387"/>
      <c r="WCE37" s="385"/>
      <c r="WCF37" s="386"/>
      <c r="WCG37" s="387"/>
      <c r="WCH37" s="385"/>
      <c r="WCI37" s="386"/>
      <c r="WCJ37" s="387"/>
      <c r="WCK37" s="385"/>
      <c r="WCL37" s="386"/>
      <c r="WCM37" s="387"/>
      <c r="WCN37" s="385"/>
      <c r="WCO37" s="386"/>
      <c r="WCP37" s="387"/>
      <c r="WCQ37" s="385"/>
      <c r="WCR37" s="386"/>
      <c r="WCS37" s="387"/>
      <c r="WCT37" s="385"/>
      <c r="WCU37" s="386"/>
      <c r="WCV37" s="387"/>
      <c r="WCW37" s="385"/>
      <c r="WCX37" s="386"/>
      <c r="WCY37" s="387"/>
      <c r="WCZ37" s="385"/>
      <c r="WDA37" s="386"/>
      <c r="WDB37" s="387"/>
      <c r="WDC37" s="385"/>
      <c r="WDD37" s="386"/>
      <c r="WDE37" s="387"/>
      <c r="WDF37" s="385"/>
      <c r="WDG37" s="386"/>
      <c r="WDH37" s="387"/>
      <c r="WDI37" s="385"/>
      <c r="WDJ37" s="386"/>
      <c r="WDK37" s="387"/>
      <c r="WDL37" s="385"/>
      <c r="WDM37" s="386"/>
      <c r="WDN37" s="387"/>
      <c r="WDO37" s="385"/>
      <c r="WDP37" s="386"/>
      <c r="WDQ37" s="387"/>
      <c r="WDR37" s="385"/>
      <c r="WDS37" s="386"/>
      <c r="WDT37" s="387"/>
      <c r="WDU37" s="385"/>
      <c r="WDV37" s="386"/>
      <c r="WDW37" s="387"/>
      <c r="WDX37" s="385"/>
      <c r="WDY37" s="386"/>
      <c r="WDZ37" s="387"/>
      <c r="WEA37" s="385"/>
      <c r="WEB37" s="386"/>
      <c r="WEC37" s="387"/>
      <c r="WED37" s="385"/>
      <c r="WEE37" s="386"/>
      <c r="WEF37" s="387"/>
      <c r="WEG37" s="385"/>
      <c r="WEH37" s="386"/>
      <c r="WEI37" s="387"/>
      <c r="WEJ37" s="385"/>
      <c r="WEK37" s="386"/>
      <c r="WEL37" s="387"/>
      <c r="WEM37" s="385"/>
      <c r="WEN37" s="386"/>
      <c r="WEO37" s="387"/>
      <c r="WEP37" s="385"/>
      <c r="WEQ37" s="386"/>
      <c r="WER37" s="387"/>
      <c r="WES37" s="385"/>
      <c r="WET37" s="386"/>
      <c r="WEU37" s="387"/>
      <c r="WEV37" s="385"/>
      <c r="WEW37" s="386"/>
      <c r="WEX37" s="387"/>
      <c r="WEY37" s="385"/>
      <c r="WEZ37" s="386"/>
      <c r="WFA37" s="387"/>
      <c r="WFB37" s="385"/>
      <c r="WFC37" s="386"/>
      <c r="WFD37" s="387"/>
      <c r="WFE37" s="385"/>
      <c r="WFF37" s="386"/>
      <c r="WFG37" s="387"/>
      <c r="WFH37" s="385"/>
      <c r="WFI37" s="386"/>
      <c r="WFJ37" s="387"/>
      <c r="WFK37" s="385"/>
      <c r="WFL37" s="386"/>
      <c r="WFM37" s="387"/>
      <c r="WFN37" s="385"/>
      <c r="WFO37" s="386"/>
      <c r="WFP37" s="387"/>
      <c r="WFQ37" s="385"/>
      <c r="WFR37" s="386"/>
      <c r="WFS37" s="387"/>
      <c r="WFT37" s="385"/>
      <c r="WFU37" s="386"/>
      <c r="WFV37" s="387"/>
      <c r="WFW37" s="385"/>
      <c r="WFX37" s="386"/>
      <c r="WFY37" s="387"/>
      <c r="WFZ37" s="385"/>
      <c r="WGA37" s="386"/>
      <c r="WGB37" s="387"/>
      <c r="WGC37" s="385"/>
      <c r="WGD37" s="386"/>
      <c r="WGE37" s="387"/>
      <c r="WGF37" s="385"/>
      <c r="WGG37" s="386"/>
      <c r="WGH37" s="387"/>
      <c r="WGI37" s="385"/>
      <c r="WGJ37" s="386"/>
      <c r="WGK37" s="387"/>
      <c r="WGL37" s="385"/>
      <c r="WGM37" s="386"/>
      <c r="WGN37" s="387"/>
      <c r="WGO37" s="385"/>
      <c r="WGP37" s="386"/>
      <c r="WGQ37" s="387"/>
      <c r="WGR37" s="385"/>
      <c r="WGS37" s="386"/>
      <c r="WGT37" s="387"/>
      <c r="WGU37" s="385"/>
      <c r="WGV37" s="386"/>
      <c r="WGW37" s="387"/>
      <c r="WGX37" s="385"/>
      <c r="WGY37" s="386"/>
      <c r="WGZ37" s="387"/>
      <c r="WHA37" s="385"/>
      <c r="WHB37" s="386"/>
      <c r="WHC37" s="387"/>
      <c r="WHD37" s="385"/>
      <c r="WHE37" s="386"/>
      <c r="WHF37" s="387"/>
      <c r="WHG37" s="385"/>
      <c r="WHH37" s="386"/>
      <c r="WHI37" s="387"/>
      <c r="WHJ37" s="385"/>
      <c r="WHK37" s="386"/>
      <c r="WHL37" s="387"/>
      <c r="WHM37" s="385"/>
      <c r="WHN37" s="386"/>
      <c r="WHO37" s="387"/>
      <c r="WHP37" s="385"/>
      <c r="WHQ37" s="386"/>
      <c r="WHR37" s="387"/>
      <c r="WHS37" s="385"/>
      <c r="WHT37" s="386"/>
      <c r="WHU37" s="387"/>
      <c r="WHV37" s="385"/>
      <c r="WHW37" s="386"/>
      <c r="WHX37" s="387"/>
      <c r="WHY37" s="385"/>
      <c r="WHZ37" s="386"/>
      <c r="WIA37" s="387"/>
      <c r="WIB37" s="385"/>
      <c r="WIC37" s="386"/>
      <c r="WID37" s="387"/>
      <c r="WIE37" s="385"/>
      <c r="WIF37" s="386"/>
      <c r="WIG37" s="387"/>
      <c r="WIH37" s="385"/>
      <c r="WII37" s="386"/>
      <c r="WIJ37" s="387"/>
      <c r="WIK37" s="385"/>
      <c r="WIL37" s="386"/>
      <c r="WIM37" s="387"/>
      <c r="WIN37" s="385"/>
      <c r="WIO37" s="386"/>
      <c r="WIP37" s="387"/>
      <c r="WIQ37" s="385"/>
      <c r="WIR37" s="386"/>
      <c r="WIS37" s="387"/>
      <c r="WIT37" s="385"/>
      <c r="WIU37" s="386"/>
      <c r="WIV37" s="387"/>
      <c r="WIW37" s="385"/>
      <c r="WIX37" s="386"/>
      <c r="WIY37" s="387"/>
      <c r="WIZ37" s="385"/>
      <c r="WJA37" s="386"/>
      <c r="WJB37" s="387"/>
      <c r="WJC37" s="385"/>
      <c r="WJD37" s="386"/>
      <c r="WJE37" s="387"/>
      <c r="WJF37" s="385"/>
      <c r="WJG37" s="386"/>
      <c r="WJH37" s="387"/>
      <c r="WJI37" s="385"/>
      <c r="WJJ37" s="386"/>
      <c r="WJK37" s="387"/>
      <c r="WJL37" s="385"/>
      <c r="WJM37" s="386"/>
      <c r="WJN37" s="387"/>
      <c r="WJO37" s="385"/>
      <c r="WJP37" s="386"/>
      <c r="WJQ37" s="387"/>
      <c r="WJR37" s="385"/>
      <c r="WJS37" s="386"/>
      <c r="WJT37" s="387"/>
      <c r="WJU37" s="385"/>
      <c r="WJV37" s="386"/>
      <c r="WJW37" s="387"/>
      <c r="WJX37" s="385"/>
      <c r="WJY37" s="386"/>
      <c r="WJZ37" s="387"/>
      <c r="WKA37" s="385"/>
      <c r="WKB37" s="386"/>
      <c r="WKC37" s="387"/>
      <c r="WKD37" s="385"/>
      <c r="WKE37" s="386"/>
      <c r="WKF37" s="387"/>
      <c r="WKG37" s="385"/>
      <c r="WKH37" s="386"/>
      <c r="WKI37" s="387"/>
      <c r="WKJ37" s="385"/>
      <c r="WKK37" s="386"/>
      <c r="WKL37" s="387"/>
      <c r="WKM37" s="385"/>
      <c r="WKN37" s="386"/>
      <c r="WKO37" s="387"/>
      <c r="WKP37" s="385"/>
      <c r="WKQ37" s="386"/>
      <c r="WKR37" s="387"/>
      <c r="WKS37" s="385"/>
      <c r="WKT37" s="386"/>
      <c r="WKU37" s="387"/>
      <c r="WKV37" s="385"/>
      <c r="WKW37" s="386"/>
      <c r="WKX37" s="387"/>
      <c r="WKY37" s="385"/>
      <c r="WKZ37" s="386"/>
      <c r="WLA37" s="387"/>
      <c r="WLB37" s="385"/>
      <c r="WLC37" s="386"/>
      <c r="WLD37" s="387"/>
      <c r="WLE37" s="385"/>
      <c r="WLF37" s="386"/>
      <c r="WLG37" s="387"/>
      <c r="WLH37" s="385"/>
      <c r="WLI37" s="386"/>
      <c r="WLJ37" s="387"/>
      <c r="WLK37" s="385"/>
      <c r="WLL37" s="386"/>
      <c r="WLM37" s="387"/>
      <c r="WLN37" s="385"/>
      <c r="WLO37" s="386"/>
      <c r="WLP37" s="387"/>
      <c r="WLQ37" s="385"/>
      <c r="WLR37" s="386"/>
      <c r="WLS37" s="387"/>
      <c r="WLT37" s="385"/>
      <c r="WLU37" s="386"/>
      <c r="WLV37" s="387"/>
      <c r="WLW37" s="385"/>
      <c r="WLX37" s="386"/>
      <c r="WLY37" s="387"/>
      <c r="WLZ37" s="385"/>
      <c r="WMA37" s="386"/>
      <c r="WMB37" s="387"/>
      <c r="WMC37" s="385"/>
      <c r="WMD37" s="386"/>
      <c r="WME37" s="387"/>
      <c r="WMF37" s="385"/>
      <c r="WMG37" s="386"/>
      <c r="WMH37" s="387"/>
      <c r="WMI37" s="385"/>
      <c r="WMJ37" s="386"/>
      <c r="WMK37" s="387"/>
      <c r="WML37" s="385"/>
      <c r="WMM37" s="386"/>
      <c r="WMN37" s="387"/>
      <c r="WMO37" s="385"/>
      <c r="WMP37" s="386"/>
      <c r="WMQ37" s="387"/>
      <c r="WMR37" s="385"/>
      <c r="WMS37" s="386"/>
      <c r="WMT37" s="387"/>
      <c r="WMU37" s="385"/>
      <c r="WMV37" s="386"/>
      <c r="WMW37" s="387"/>
      <c r="WMX37" s="385"/>
      <c r="WMY37" s="386"/>
      <c r="WMZ37" s="387"/>
      <c r="WNA37" s="385"/>
      <c r="WNB37" s="386"/>
      <c r="WNC37" s="387"/>
      <c r="WND37" s="385"/>
      <c r="WNE37" s="386"/>
      <c r="WNF37" s="387"/>
      <c r="WNG37" s="385"/>
      <c r="WNH37" s="386"/>
      <c r="WNI37" s="387"/>
      <c r="WNJ37" s="385"/>
      <c r="WNK37" s="386"/>
      <c r="WNL37" s="387"/>
      <c r="WNM37" s="385"/>
      <c r="WNN37" s="386"/>
      <c r="WNO37" s="387"/>
      <c r="WNP37" s="385"/>
      <c r="WNQ37" s="386"/>
      <c r="WNR37" s="387"/>
      <c r="WNS37" s="385"/>
      <c r="WNT37" s="386"/>
      <c r="WNU37" s="387"/>
      <c r="WNV37" s="385"/>
      <c r="WNW37" s="386"/>
      <c r="WNX37" s="387"/>
      <c r="WNY37" s="385"/>
      <c r="WNZ37" s="386"/>
      <c r="WOA37" s="387"/>
      <c r="WOB37" s="385"/>
      <c r="WOC37" s="386"/>
      <c r="WOD37" s="387"/>
      <c r="WOE37" s="385"/>
      <c r="WOF37" s="386"/>
      <c r="WOG37" s="387"/>
      <c r="WOH37" s="385"/>
      <c r="WOI37" s="386"/>
      <c r="WOJ37" s="387"/>
      <c r="WOK37" s="385"/>
      <c r="WOL37" s="386"/>
      <c r="WOM37" s="387"/>
      <c r="WON37" s="385"/>
      <c r="WOO37" s="386"/>
      <c r="WOP37" s="387"/>
      <c r="WOQ37" s="385"/>
      <c r="WOR37" s="386"/>
      <c r="WOS37" s="387"/>
      <c r="WOT37" s="385"/>
      <c r="WOU37" s="386"/>
      <c r="WOV37" s="387"/>
      <c r="WOW37" s="385"/>
      <c r="WOX37" s="386"/>
      <c r="WOY37" s="387"/>
      <c r="WOZ37" s="385"/>
      <c r="WPA37" s="386"/>
      <c r="WPB37" s="387"/>
      <c r="WPC37" s="385"/>
      <c r="WPD37" s="386"/>
      <c r="WPE37" s="387"/>
      <c r="WPF37" s="385"/>
      <c r="WPG37" s="386"/>
      <c r="WPH37" s="387"/>
      <c r="WPI37" s="385"/>
      <c r="WPJ37" s="386"/>
      <c r="WPK37" s="387"/>
      <c r="WPL37" s="385"/>
      <c r="WPM37" s="386"/>
      <c r="WPN37" s="387"/>
      <c r="WPO37" s="385"/>
      <c r="WPP37" s="386"/>
      <c r="WPQ37" s="387"/>
      <c r="WPR37" s="385"/>
      <c r="WPS37" s="386"/>
      <c r="WPT37" s="387"/>
      <c r="WPU37" s="385"/>
      <c r="WPV37" s="386"/>
      <c r="WPW37" s="387"/>
      <c r="WPX37" s="385"/>
      <c r="WPY37" s="386"/>
      <c r="WPZ37" s="387"/>
      <c r="WQA37" s="385"/>
      <c r="WQB37" s="386"/>
      <c r="WQC37" s="387"/>
      <c r="WQD37" s="385"/>
      <c r="WQE37" s="386"/>
      <c r="WQF37" s="387"/>
      <c r="WQG37" s="385"/>
      <c r="WQH37" s="386"/>
      <c r="WQI37" s="387"/>
      <c r="WQJ37" s="385"/>
      <c r="WQK37" s="386"/>
      <c r="WQL37" s="387"/>
      <c r="WQM37" s="385"/>
      <c r="WQN37" s="386"/>
      <c r="WQO37" s="387"/>
      <c r="WQP37" s="385"/>
      <c r="WQQ37" s="386"/>
      <c r="WQR37" s="387"/>
      <c r="WQS37" s="385"/>
      <c r="WQT37" s="386"/>
      <c r="WQU37" s="387"/>
      <c r="WQV37" s="385"/>
      <c r="WQW37" s="386"/>
      <c r="WQX37" s="387"/>
      <c r="WQY37" s="385"/>
      <c r="WQZ37" s="386"/>
      <c r="WRA37" s="387"/>
      <c r="WRB37" s="385"/>
      <c r="WRC37" s="386"/>
      <c r="WRD37" s="387"/>
      <c r="WRE37" s="385"/>
      <c r="WRF37" s="386"/>
      <c r="WRG37" s="387"/>
      <c r="WRH37" s="385"/>
      <c r="WRI37" s="386"/>
      <c r="WRJ37" s="387"/>
      <c r="WRK37" s="385"/>
      <c r="WRL37" s="386"/>
      <c r="WRM37" s="387"/>
      <c r="WRN37" s="385"/>
      <c r="WRO37" s="386"/>
      <c r="WRP37" s="387"/>
      <c r="WRQ37" s="385"/>
      <c r="WRR37" s="386"/>
      <c r="WRS37" s="387"/>
      <c r="WRT37" s="385"/>
      <c r="WRU37" s="386"/>
      <c r="WRV37" s="387"/>
      <c r="WRW37" s="385"/>
      <c r="WRX37" s="386"/>
      <c r="WRY37" s="387"/>
      <c r="WRZ37" s="385"/>
      <c r="WSA37" s="386"/>
      <c r="WSB37" s="387"/>
      <c r="WSC37" s="385"/>
      <c r="WSD37" s="386"/>
      <c r="WSE37" s="387"/>
      <c r="WSF37" s="385"/>
      <c r="WSG37" s="386"/>
      <c r="WSH37" s="387"/>
      <c r="WSI37" s="385"/>
      <c r="WSJ37" s="386"/>
      <c r="WSK37" s="387"/>
      <c r="WSL37" s="385"/>
      <c r="WSM37" s="386"/>
      <c r="WSN37" s="387"/>
      <c r="WSO37" s="385"/>
      <c r="WSP37" s="386"/>
      <c r="WSQ37" s="387"/>
      <c r="WSR37" s="385"/>
      <c r="WSS37" s="386"/>
      <c r="WST37" s="387"/>
      <c r="WSU37" s="385"/>
      <c r="WSV37" s="386"/>
      <c r="WSW37" s="387"/>
      <c r="WSX37" s="385"/>
      <c r="WSY37" s="386"/>
      <c r="WSZ37" s="387"/>
      <c r="WTA37" s="385"/>
      <c r="WTB37" s="386"/>
      <c r="WTC37" s="387"/>
      <c r="WTD37" s="385"/>
      <c r="WTE37" s="386"/>
      <c r="WTF37" s="387"/>
      <c r="WTG37" s="385"/>
      <c r="WTH37" s="386"/>
      <c r="WTI37" s="387"/>
      <c r="WTJ37" s="385"/>
      <c r="WTK37" s="386"/>
      <c r="WTL37" s="387"/>
      <c r="WTM37" s="385"/>
      <c r="WTN37" s="386"/>
      <c r="WTO37" s="387"/>
      <c r="WTP37" s="385"/>
      <c r="WTQ37" s="386"/>
      <c r="WTR37" s="387"/>
      <c r="WTS37" s="385"/>
      <c r="WTT37" s="386"/>
      <c r="WTU37" s="387"/>
      <c r="WTV37" s="385"/>
      <c r="WTW37" s="386"/>
      <c r="WTX37" s="387"/>
      <c r="WTY37" s="385"/>
      <c r="WTZ37" s="386"/>
      <c r="WUA37" s="387"/>
      <c r="WUB37" s="385"/>
      <c r="WUC37" s="386"/>
      <c r="WUD37" s="387"/>
      <c r="WUE37" s="385"/>
      <c r="WUF37" s="386"/>
      <c r="WUG37" s="387"/>
      <c r="WUH37" s="385"/>
      <c r="WUI37" s="386"/>
      <c r="WUJ37" s="387"/>
      <c r="WUK37" s="385"/>
      <c r="WUL37" s="386"/>
      <c r="WUM37" s="387"/>
      <c r="WUN37" s="385"/>
      <c r="WUO37" s="386"/>
      <c r="WUP37" s="387"/>
      <c r="WUQ37" s="385"/>
      <c r="WUR37" s="386"/>
      <c r="WUS37" s="387"/>
      <c r="WUT37" s="385"/>
      <c r="WUU37" s="386"/>
      <c r="WUV37" s="387"/>
      <c r="WUW37" s="385"/>
      <c r="WUX37" s="386"/>
      <c r="WUY37" s="387"/>
      <c r="WUZ37" s="385"/>
      <c r="WVA37" s="386"/>
      <c r="WVB37" s="387"/>
      <c r="WVC37" s="385"/>
      <c r="WVD37" s="386"/>
      <c r="WVE37" s="387"/>
      <c r="WVF37" s="385"/>
      <c r="WVG37" s="386"/>
      <c r="WVH37" s="387"/>
      <c r="WVI37" s="385"/>
      <c r="WVJ37" s="386"/>
      <c r="WVK37" s="387"/>
      <c r="WVL37" s="385"/>
      <c r="WVM37" s="386"/>
      <c r="WVN37" s="387"/>
      <c r="WVO37" s="385"/>
      <c r="WVP37" s="386"/>
      <c r="WVQ37" s="387"/>
      <c r="WVR37" s="385"/>
      <c r="WVS37" s="386"/>
      <c r="WVT37" s="387"/>
      <c r="WVU37" s="385"/>
      <c r="WVV37" s="386"/>
      <c r="WVW37" s="387"/>
      <c r="WVX37" s="385"/>
      <c r="WVY37" s="386"/>
      <c r="WVZ37" s="387"/>
      <c r="WWA37" s="385"/>
      <c r="WWB37" s="386"/>
      <c r="WWC37" s="387"/>
      <c r="WWD37" s="385"/>
      <c r="WWE37" s="386"/>
      <c r="WWF37" s="387"/>
      <c r="WWG37" s="385"/>
      <c r="WWH37" s="386"/>
      <c r="WWI37" s="387"/>
      <c r="WWJ37" s="385"/>
      <c r="WWK37" s="386"/>
      <c r="WWL37" s="387"/>
      <c r="WWM37" s="385"/>
      <c r="WWN37" s="386"/>
      <c r="WWO37" s="387"/>
      <c r="WWP37" s="385"/>
      <c r="WWQ37" s="386"/>
      <c r="WWR37" s="387"/>
      <c r="WWS37" s="385"/>
      <c r="WWT37" s="386"/>
      <c r="WWU37" s="387"/>
      <c r="WWV37" s="385"/>
      <c r="WWW37" s="386"/>
      <c r="WWX37" s="387"/>
      <c r="WWY37" s="385"/>
      <c r="WWZ37" s="386"/>
      <c r="WXA37" s="387"/>
      <c r="WXB37" s="385"/>
      <c r="WXC37" s="386"/>
      <c r="WXD37" s="387"/>
      <c r="WXE37" s="385"/>
      <c r="WXF37" s="386"/>
      <c r="WXG37" s="387"/>
      <c r="WXH37" s="385"/>
      <c r="WXI37" s="386"/>
      <c r="WXJ37" s="387"/>
      <c r="WXK37" s="385"/>
      <c r="WXL37" s="386"/>
      <c r="WXM37" s="387"/>
      <c r="WXN37" s="385"/>
      <c r="WXO37" s="386"/>
      <c r="WXP37" s="387"/>
      <c r="WXQ37" s="385"/>
      <c r="WXR37" s="386"/>
      <c r="WXS37" s="387"/>
      <c r="WXT37" s="385"/>
      <c r="WXU37" s="386"/>
      <c r="WXV37" s="387"/>
      <c r="WXW37" s="385"/>
      <c r="WXX37" s="386"/>
      <c r="WXY37" s="387"/>
      <c r="WXZ37" s="385"/>
      <c r="WYA37" s="386"/>
      <c r="WYB37" s="387"/>
      <c r="WYC37" s="385"/>
      <c r="WYD37" s="386"/>
      <c r="WYE37" s="387"/>
      <c r="WYF37" s="385"/>
      <c r="WYG37" s="386"/>
      <c r="WYH37" s="387"/>
      <c r="WYI37" s="385"/>
      <c r="WYJ37" s="386"/>
      <c r="WYK37" s="387"/>
      <c r="WYL37" s="385"/>
      <c r="WYM37" s="386"/>
      <c r="WYN37" s="387"/>
      <c r="WYO37" s="385"/>
      <c r="WYP37" s="386"/>
      <c r="WYQ37" s="387"/>
      <c r="WYR37" s="385"/>
      <c r="WYS37" s="386"/>
      <c r="WYT37" s="387"/>
      <c r="WYU37" s="385"/>
      <c r="WYV37" s="386"/>
      <c r="WYW37" s="387"/>
      <c r="WYX37" s="385"/>
      <c r="WYY37" s="386"/>
      <c r="WYZ37" s="387"/>
      <c r="WZA37" s="385"/>
      <c r="WZB37" s="386"/>
      <c r="WZC37" s="387"/>
      <c r="WZD37" s="385"/>
      <c r="WZE37" s="386"/>
      <c r="WZF37" s="387"/>
      <c r="WZG37" s="385"/>
      <c r="WZH37" s="386"/>
      <c r="WZI37" s="387"/>
      <c r="WZJ37" s="385"/>
      <c r="WZK37" s="386"/>
      <c r="WZL37" s="387"/>
      <c r="WZM37" s="385"/>
      <c r="WZN37" s="386"/>
      <c r="WZO37" s="387"/>
      <c r="WZP37" s="385"/>
      <c r="WZQ37" s="386"/>
      <c r="WZR37" s="387"/>
      <c r="WZS37" s="385"/>
      <c r="WZT37" s="386"/>
      <c r="WZU37" s="387"/>
      <c r="WZV37" s="385"/>
      <c r="WZW37" s="386"/>
      <c r="WZX37" s="387"/>
      <c r="WZY37" s="385"/>
      <c r="WZZ37" s="386"/>
      <c r="XAA37" s="387"/>
      <c r="XAB37" s="385"/>
      <c r="XAC37" s="386"/>
      <c r="XAD37" s="387"/>
      <c r="XAE37" s="385"/>
      <c r="XAF37" s="386"/>
      <c r="XAG37" s="387"/>
      <c r="XAH37" s="385"/>
      <c r="XAI37" s="386"/>
      <c r="XAJ37" s="387"/>
      <c r="XAK37" s="385"/>
      <c r="XAL37" s="386"/>
      <c r="XAM37" s="387"/>
      <c r="XAN37" s="385"/>
      <c r="XAO37" s="386"/>
      <c r="XAP37" s="387"/>
      <c r="XAQ37" s="385"/>
      <c r="XAR37" s="386"/>
      <c r="XAS37" s="387"/>
      <c r="XAT37" s="385"/>
      <c r="XAU37" s="386"/>
      <c r="XAV37" s="387"/>
      <c r="XAW37" s="385"/>
      <c r="XAX37" s="386"/>
      <c r="XAY37" s="387"/>
      <c r="XAZ37" s="385"/>
      <c r="XBA37" s="386"/>
      <c r="XBB37" s="387"/>
      <c r="XBC37" s="385"/>
      <c r="XBD37" s="386"/>
      <c r="XBE37" s="387"/>
      <c r="XBF37" s="385"/>
      <c r="XBG37" s="386"/>
      <c r="XBH37" s="387"/>
      <c r="XBI37" s="385"/>
      <c r="XBJ37" s="386"/>
      <c r="XBK37" s="387"/>
      <c r="XBL37" s="385"/>
      <c r="XBM37" s="386"/>
      <c r="XBN37" s="387"/>
      <c r="XBO37" s="385"/>
      <c r="XBP37" s="386"/>
      <c r="XBQ37" s="387"/>
      <c r="XBR37" s="385"/>
      <c r="XBS37" s="386"/>
      <c r="XBT37" s="387"/>
      <c r="XBU37" s="385"/>
      <c r="XBV37" s="386"/>
      <c r="XBW37" s="387"/>
      <c r="XBX37" s="385"/>
      <c r="XBY37" s="386"/>
      <c r="XBZ37" s="387"/>
      <c r="XCA37" s="385"/>
      <c r="XCB37" s="386"/>
      <c r="XCC37" s="387"/>
      <c r="XCD37" s="385"/>
      <c r="XCE37" s="386"/>
      <c r="XCF37" s="387"/>
      <c r="XCG37" s="385"/>
      <c r="XCH37" s="386"/>
      <c r="XCI37" s="387"/>
      <c r="XCJ37" s="385"/>
      <c r="XCK37" s="386"/>
      <c r="XCL37" s="387"/>
      <c r="XCM37" s="385"/>
      <c r="XCN37" s="386"/>
      <c r="XCO37" s="387"/>
      <c r="XCP37" s="385"/>
      <c r="XCQ37" s="386"/>
      <c r="XCR37" s="387"/>
      <c r="XCS37" s="385"/>
      <c r="XCT37" s="386"/>
      <c r="XCU37" s="387"/>
      <c r="XCV37" s="385"/>
      <c r="XCW37" s="386"/>
      <c r="XCX37" s="387"/>
      <c r="XCY37" s="385"/>
      <c r="XCZ37" s="386"/>
      <c r="XDA37" s="387"/>
      <c r="XDB37" s="385"/>
      <c r="XDC37" s="386"/>
      <c r="XDD37" s="387"/>
      <c r="XDE37" s="385"/>
      <c r="XDF37" s="386"/>
      <c r="XDG37" s="387"/>
      <c r="XDH37" s="385"/>
      <c r="XDI37" s="386"/>
      <c r="XDJ37" s="387"/>
      <c r="XDK37" s="385"/>
      <c r="XDL37" s="386"/>
      <c r="XDM37" s="387"/>
      <c r="XDN37" s="385"/>
      <c r="XDO37" s="386"/>
      <c r="XDP37" s="387"/>
      <c r="XDQ37" s="385"/>
      <c r="XDR37" s="386"/>
      <c r="XDS37" s="387"/>
      <c r="XDT37" s="385"/>
      <c r="XDU37" s="386"/>
      <c r="XDV37" s="387"/>
      <c r="XDW37" s="385"/>
      <c r="XDX37" s="386"/>
      <c r="XDY37" s="387"/>
      <c r="XDZ37" s="385"/>
      <c r="XEA37" s="386"/>
      <c r="XEB37" s="387"/>
      <c r="XEC37" s="385"/>
      <c r="XED37" s="386"/>
      <c r="XEE37" s="387"/>
      <c r="XEF37" s="385"/>
      <c r="XEG37" s="386"/>
      <c r="XEH37" s="387"/>
      <c r="XEI37" s="385"/>
      <c r="XEJ37" s="386"/>
      <c r="XEK37" s="387"/>
      <c r="XEL37" s="385"/>
      <c r="XEM37" s="386"/>
      <c r="XEN37" s="387"/>
      <c r="XEO37" s="385"/>
      <c r="XEP37" s="386"/>
      <c r="XEQ37" s="387"/>
      <c r="XER37" s="385"/>
      <c r="XES37" s="386"/>
      <c r="XET37" s="387"/>
      <c r="XEU37" s="385"/>
      <c r="XEV37" s="386"/>
      <c r="XEW37" s="387"/>
      <c r="XEX37" s="385"/>
      <c r="XEY37" s="386"/>
      <c r="XEZ37" s="387"/>
      <c r="XFA37" s="385"/>
      <c r="XFB37" s="386"/>
      <c r="XFC37" s="387"/>
      <c r="XFD37" s="66"/>
    </row>
    <row r="38" spans="1:16384" hidden="1" x14ac:dyDescent="0.25">
      <c r="I38" s="65"/>
    </row>
    <row r="39" spans="1:16384" hidden="1" x14ac:dyDescent="0.25">
      <c r="I39" s="65"/>
    </row>
    <row r="40" spans="1:16384" hidden="1" x14ac:dyDescent="0.25"/>
    <row r="41" spans="1:16384" hidden="1" x14ac:dyDescent="0.25"/>
    <row r="42" spans="1:16384" hidden="1" x14ac:dyDescent="0.25"/>
    <row r="43" spans="1:16384" hidden="1" x14ac:dyDescent="0.25"/>
    <row r="44" spans="1:16384" hidden="1" x14ac:dyDescent="0.25"/>
    <row r="45" spans="1:16384" hidden="1" x14ac:dyDescent="0.25"/>
    <row r="46" spans="1:16384" hidden="1" x14ac:dyDescent="0.25"/>
    <row r="47" spans="1:16384" hidden="1" x14ac:dyDescent="0.25"/>
    <row r="48" spans="1:16384" hidden="1" x14ac:dyDescent="0.25"/>
    <row r="49" hidden="1" x14ac:dyDescent="0.25"/>
    <row r="50" hidden="1" x14ac:dyDescent="0.25"/>
    <row r="51" hidden="1" x14ac:dyDescent="0.25"/>
    <row r="52" hidden="1" x14ac:dyDescent="0.25"/>
    <row r="53" hidden="1" x14ac:dyDescent="0.25"/>
    <row r="54" hidden="1" x14ac:dyDescent="0.25"/>
  </sheetData>
  <sheetProtection password="C663" sheet="1" objects="1" scenarios="1"/>
  <mergeCells count="5519">
    <mergeCell ref="A1:F5"/>
    <mergeCell ref="G1:L5"/>
    <mergeCell ref="A6:F6"/>
    <mergeCell ref="G6:L6"/>
    <mergeCell ref="J7:K7"/>
    <mergeCell ref="A8:L8"/>
    <mergeCell ref="XCD37:XCF37"/>
    <mergeCell ref="XCG37:XCI37"/>
    <mergeCell ref="XCJ37:XCL37"/>
    <mergeCell ref="XCM37:XCO37"/>
    <mergeCell ref="XCP37:XCR37"/>
    <mergeCell ref="XBO37:XBQ37"/>
    <mergeCell ref="XBR37:XBT37"/>
    <mergeCell ref="XBU37:XBW37"/>
    <mergeCell ref="A12:L12"/>
    <mergeCell ref="XFA37:XFC37"/>
    <mergeCell ref="XEL37:XEN37"/>
    <mergeCell ref="XEO37:XEQ37"/>
    <mergeCell ref="XER37:XET37"/>
    <mergeCell ref="XEU37:XEW37"/>
    <mergeCell ref="XEX37:XEZ37"/>
    <mergeCell ref="XDW37:XDY37"/>
    <mergeCell ref="XDZ37:XEB37"/>
    <mergeCell ref="XEC37:XEE37"/>
    <mergeCell ref="XEF37:XEH37"/>
    <mergeCell ref="XEI37:XEK37"/>
    <mergeCell ref="XDH37:XDJ37"/>
    <mergeCell ref="XDK37:XDM37"/>
    <mergeCell ref="XDN37:XDP37"/>
    <mergeCell ref="XDQ37:XDS37"/>
    <mergeCell ref="XDT37:XDV37"/>
    <mergeCell ref="XCS37:XCU37"/>
    <mergeCell ref="XCV37:XCX37"/>
    <mergeCell ref="XCY37:XDA37"/>
    <mergeCell ref="XDB37:XDD37"/>
    <mergeCell ref="XDE37:XDG37"/>
    <mergeCell ref="XBX37:XBZ37"/>
    <mergeCell ref="XCA37:XCC37"/>
    <mergeCell ref="XAZ37:XBB37"/>
    <mergeCell ref="XBC37:XBE37"/>
    <mergeCell ref="XBF37:XBH37"/>
    <mergeCell ref="XBI37:XBK37"/>
    <mergeCell ref="XBL37:XBN37"/>
    <mergeCell ref="XAK37:XAM37"/>
    <mergeCell ref="XAN37:XAP37"/>
    <mergeCell ref="XAQ37:XAS37"/>
    <mergeCell ref="XAT37:XAV37"/>
    <mergeCell ref="XAW37:XAY37"/>
    <mergeCell ref="WZV37:WZX37"/>
    <mergeCell ref="WZY37:XAA37"/>
    <mergeCell ref="XAB37:XAD37"/>
    <mergeCell ref="XAE37:XAG37"/>
    <mergeCell ref="XAH37:XAJ37"/>
    <mergeCell ref="WZG37:WZI37"/>
    <mergeCell ref="WZJ37:WZL37"/>
    <mergeCell ref="WZM37:WZO37"/>
    <mergeCell ref="WZP37:WZR37"/>
    <mergeCell ref="WZS37:WZU37"/>
    <mergeCell ref="WYR37:WYT37"/>
    <mergeCell ref="WYU37:WYW37"/>
    <mergeCell ref="WYX37:WYZ37"/>
    <mergeCell ref="WZA37:WZC37"/>
    <mergeCell ref="WZD37:WZF37"/>
    <mergeCell ref="WYC37:WYE37"/>
    <mergeCell ref="WYF37:WYH37"/>
    <mergeCell ref="WYI37:WYK37"/>
    <mergeCell ref="WYL37:WYN37"/>
    <mergeCell ref="WYO37:WYQ37"/>
    <mergeCell ref="WXN37:WXP37"/>
    <mergeCell ref="WXQ37:WXS37"/>
    <mergeCell ref="WXT37:WXV37"/>
    <mergeCell ref="WXW37:WXY37"/>
    <mergeCell ref="WXZ37:WYB37"/>
    <mergeCell ref="WWY37:WXA37"/>
    <mergeCell ref="WXB37:WXD37"/>
    <mergeCell ref="WXE37:WXG37"/>
    <mergeCell ref="WXH37:WXJ37"/>
    <mergeCell ref="WXK37:WXM37"/>
    <mergeCell ref="WWJ37:WWL37"/>
    <mergeCell ref="WWM37:WWO37"/>
    <mergeCell ref="WWP37:WWR37"/>
    <mergeCell ref="WWS37:WWU37"/>
    <mergeCell ref="WWV37:WWX37"/>
    <mergeCell ref="WVU37:WVW37"/>
    <mergeCell ref="WVX37:WVZ37"/>
    <mergeCell ref="WWA37:WWC37"/>
    <mergeCell ref="WWD37:WWF37"/>
    <mergeCell ref="WWG37:WWI37"/>
    <mergeCell ref="WVF37:WVH37"/>
    <mergeCell ref="WVI37:WVK37"/>
    <mergeCell ref="WVL37:WVN37"/>
    <mergeCell ref="WVO37:WVQ37"/>
    <mergeCell ref="WVR37:WVT37"/>
    <mergeCell ref="WUQ37:WUS37"/>
    <mergeCell ref="WUT37:WUV37"/>
    <mergeCell ref="WUW37:WUY37"/>
    <mergeCell ref="WUZ37:WVB37"/>
    <mergeCell ref="WVC37:WVE37"/>
    <mergeCell ref="WUB37:WUD37"/>
    <mergeCell ref="WUE37:WUG37"/>
    <mergeCell ref="WUH37:WUJ37"/>
    <mergeCell ref="WUK37:WUM37"/>
    <mergeCell ref="WUN37:WUP37"/>
    <mergeCell ref="WTM37:WTO37"/>
    <mergeCell ref="WTP37:WTR37"/>
    <mergeCell ref="WTS37:WTU37"/>
    <mergeCell ref="WTV37:WTX37"/>
    <mergeCell ref="WTY37:WUA37"/>
    <mergeCell ref="WSX37:WSZ37"/>
    <mergeCell ref="WTA37:WTC37"/>
    <mergeCell ref="WTD37:WTF37"/>
    <mergeCell ref="WTG37:WTI37"/>
    <mergeCell ref="WTJ37:WTL37"/>
    <mergeCell ref="WSI37:WSK37"/>
    <mergeCell ref="WSL37:WSN37"/>
    <mergeCell ref="WSO37:WSQ37"/>
    <mergeCell ref="WSR37:WST37"/>
    <mergeCell ref="WSU37:WSW37"/>
    <mergeCell ref="WRT37:WRV37"/>
    <mergeCell ref="WRW37:WRY37"/>
    <mergeCell ref="WRZ37:WSB37"/>
    <mergeCell ref="WSC37:WSE37"/>
    <mergeCell ref="WSF37:WSH37"/>
    <mergeCell ref="WRE37:WRG37"/>
    <mergeCell ref="WRH37:WRJ37"/>
    <mergeCell ref="WRK37:WRM37"/>
    <mergeCell ref="WRN37:WRP37"/>
    <mergeCell ref="WRQ37:WRS37"/>
    <mergeCell ref="WQP37:WQR37"/>
    <mergeCell ref="WQS37:WQU37"/>
    <mergeCell ref="WQV37:WQX37"/>
    <mergeCell ref="WQY37:WRA37"/>
    <mergeCell ref="WRB37:WRD37"/>
    <mergeCell ref="WQA37:WQC37"/>
    <mergeCell ref="WQD37:WQF37"/>
    <mergeCell ref="WQG37:WQI37"/>
    <mergeCell ref="WQJ37:WQL37"/>
    <mergeCell ref="WQM37:WQO37"/>
    <mergeCell ref="WPL37:WPN37"/>
    <mergeCell ref="WPO37:WPQ37"/>
    <mergeCell ref="WPR37:WPT37"/>
    <mergeCell ref="WPU37:WPW37"/>
    <mergeCell ref="WPX37:WPZ37"/>
    <mergeCell ref="WOW37:WOY37"/>
    <mergeCell ref="WOZ37:WPB37"/>
    <mergeCell ref="WPC37:WPE37"/>
    <mergeCell ref="WPF37:WPH37"/>
    <mergeCell ref="WPI37:WPK37"/>
    <mergeCell ref="WOH37:WOJ37"/>
    <mergeCell ref="WOK37:WOM37"/>
    <mergeCell ref="WON37:WOP37"/>
    <mergeCell ref="WOQ37:WOS37"/>
    <mergeCell ref="WOT37:WOV37"/>
    <mergeCell ref="WNS37:WNU37"/>
    <mergeCell ref="WNV37:WNX37"/>
    <mergeCell ref="WNY37:WOA37"/>
    <mergeCell ref="WOB37:WOD37"/>
    <mergeCell ref="WOE37:WOG37"/>
    <mergeCell ref="WND37:WNF37"/>
    <mergeCell ref="WNG37:WNI37"/>
    <mergeCell ref="WNJ37:WNL37"/>
    <mergeCell ref="WNM37:WNO37"/>
    <mergeCell ref="WNP37:WNR37"/>
    <mergeCell ref="WMO37:WMQ37"/>
    <mergeCell ref="WMR37:WMT37"/>
    <mergeCell ref="WMU37:WMW37"/>
    <mergeCell ref="WMX37:WMZ37"/>
    <mergeCell ref="WNA37:WNC37"/>
    <mergeCell ref="WLZ37:WMB37"/>
    <mergeCell ref="WMC37:WME37"/>
    <mergeCell ref="WMF37:WMH37"/>
    <mergeCell ref="WMI37:WMK37"/>
    <mergeCell ref="WML37:WMN37"/>
    <mergeCell ref="WLK37:WLM37"/>
    <mergeCell ref="WLN37:WLP37"/>
    <mergeCell ref="WLQ37:WLS37"/>
    <mergeCell ref="WLT37:WLV37"/>
    <mergeCell ref="WLW37:WLY37"/>
    <mergeCell ref="WKV37:WKX37"/>
    <mergeCell ref="WKY37:WLA37"/>
    <mergeCell ref="WLB37:WLD37"/>
    <mergeCell ref="WLE37:WLG37"/>
    <mergeCell ref="WLH37:WLJ37"/>
    <mergeCell ref="WKG37:WKI37"/>
    <mergeCell ref="WKJ37:WKL37"/>
    <mergeCell ref="WKM37:WKO37"/>
    <mergeCell ref="WKP37:WKR37"/>
    <mergeCell ref="WKS37:WKU37"/>
    <mergeCell ref="WJR37:WJT37"/>
    <mergeCell ref="WJU37:WJW37"/>
    <mergeCell ref="WJX37:WJZ37"/>
    <mergeCell ref="WKA37:WKC37"/>
    <mergeCell ref="WKD37:WKF37"/>
    <mergeCell ref="WJC37:WJE37"/>
    <mergeCell ref="WJF37:WJH37"/>
    <mergeCell ref="WJI37:WJK37"/>
    <mergeCell ref="WJL37:WJN37"/>
    <mergeCell ref="WJO37:WJQ37"/>
    <mergeCell ref="WIN37:WIP37"/>
    <mergeCell ref="WIQ37:WIS37"/>
    <mergeCell ref="WIT37:WIV37"/>
    <mergeCell ref="WIW37:WIY37"/>
    <mergeCell ref="WIZ37:WJB37"/>
    <mergeCell ref="WHY37:WIA37"/>
    <mergeCell ref="WIB37:WID37"/>
    <mergeCell ref="WIE37:WIG37"/>
    <mergeCell ref="WIH37:WIJ37"/>
    <mergeCell ref="WIK37:WIM37"/>
    <mergeCell ref="WHJ37:WHL37"/>
    <mergeCell ref="WHM37:WHO37"/>
    <mergeCell ref="WHP37:WHR37"/>
    <mergeCell ref="WHS37:WHU37"/>
    <mergeCell ref="WHV37:WHX37"/>
    <mergeCell ref="WGU37:WGW37"/>
    <mergeCell ref="WGX37:WGZ37"/>
    <mergeCell ref="WHA37:WHC37"/>
    <mergeCell ref="WHD37:WHF37"/>
    <mergeCell ref="WHG37:WHI37"/>
    <mergeCell ref="WGF37:WGH37"/>
    <mergeCell ref="WGI37:WGK37"/>
    <mergeCell ref="WGL37:WGN37"/>
    <mergeCell ref="WGO37:WGQ37"/>
    <mergeCell ref="WGR37:WGT37"/>
    <mergeCell ref="WFQ37:WFS37"/>
    <mergeCell ref="WFT37:WFV37"/>
    <mergeCell ref="WFW37:WFY37"/>
    <mergeCell ref="WFZ37:WGB37"/>
    <mergeCell ref="WGC37:WGE37"/>
    <mergeCell ref="WFB37:WFD37"/>
    <mergeCell ref="WFE37:WFG37"/>
    <mergeCell ref="WFH37:WFJ37"/>
    <mergeCell ref="WFK37:WFM37"/>
    <mergeCell ref="WFN37:WFP37"/>
    <mergeCell ref="WEM37:WEO37"/>
    <mergeCell ref="WEP37:WER37"/>
    <mergeCell ref="WES37:WEU37"/>
    <mergeCell ref="WEV37:WEX37"/>
    <mergeCell ref="WEY37:WFA37"/>
    <mergeCell ref="WDX37:WDZ37"/>
    <mergeCell ref="WEA37:WEC37"/>
    <mergeCell ref="WED37:WEF37"/>
    <mergeCell ref="WEG37:WEI37"/>
    <mergeCell ref="WEJ37:WEL37"/>
    <mergeCell ref="WDI37:WDK37"/>
    <mergeCell ref="WDL37:WDN37"/>
    <mergeCell ref="WDO37:WDQ37"/>
    <mergeCell ref="WDR37:WDT37"/>
    <mergeCell ref="WDU37:WDW37"/>
    <mergeCell ref="WCT37:WCV37"/>
    <mergeCell ref="WCW37:WCY37"/>
    <mergeCell ref="WCZ37:WDB37"/>
    <mergeCell ref="WDC37:WDE37"/>
    <mergeCell ref="WDF37:WDH37"/>
    <mergeCell ref="WCE37:WCG37"/>
    <mergeCell ref="WCH37:WCJ37"/>
    <mergeCell ref="WCK37:WCM37"/>
    <mergeCell ref="WCN37:WCP37"/>
    <mergeCell ref="WCQ37:WCS37"/>
    <mergeCell ref="WBP37:WBR37"/>
    <mergeCell ref="WBS37:WBU37"/>
    <mergeCell ref="WBV37:WBX37"/>
    <mergeCell ref="WBY37:WCA37"/>
    <mergeCell ref="WCB37:WCD37"/>
    <mergeCell ref="WBA37:WBC37"/>
    <mergeCell ref="WBD37:WBF37"/>
    <mergeCell ref="WBG37:WBI37"/>
    <mergeCell ref="WBJ37:WBL37"/>
    <mergeCell ref="WBM37:WBO37"/>
    <mergeCell ref="WAL37:WAN37"/>
    <mergeCell ref="WAO37:WAQ37"/>
    <mergeCell ref="WAR37:WAT37"/>
    <mergeCell ref="WAU37:WAW37"/>
    <mergeCell ref="WAX37:WAZ37"/>
    <mergeCell ref="VZW37:VZY37"/>
    <mergeCell ref="VZZ37:WAB37"/>
    <mergeCell ref="WAC37:WAE37"/>
    <mergeCell ref="WAF37:WAH37"/>
    <mergeCell ref="WAI37:WAK37"/>
    <mergeCell ref="VZH37:VZJ37"/>
    <mergeCell ref="VZK37:VZM37"/>
    <mergeCell ref="VZN37:VZP37"/>
    <mergeCell ref="VZQ37:VZS37"/>
    <mergeCell ref="VZT37:VZV37"/>
    <mergeCell ref="VYS37:VYU37"/>
    <mergeCell ref="VYV37:VYX37"/>
    <mergeCell ref="VYY37:VZA37"/>
    <mergeCell ref="VZB37:VZD37"/>
    <mergeCell ref="VZE37:VZG37"/>
    <mergeCell ref="VYD37:VYF37"/>
    <mergeCell ref="VYG37:VYI37"/>
    <mergeCell ref="VYJ37:VYL37"/>
    <mergeCell ref="VYM37:VYO37"/>
    <mergeCell ref="VYP37:VYR37"/>
    <mergeCell ref="VXO37:VXQ37"/>
    <mergeCell ref="VXR37:VXT37"/>
    <mergeCell ref="VXU37:VXW37"/>
    <mergeCell ref="VXX37:VXZ37"/>
    <mergeCell ref="VYA37:VYC37"/>
    <mergeCell ref="VWZ37:VXB37"/>
    <mergeCell ref="VXC37:VXE37"/>
    <mergeCell ref="VXF37:VXH37"/>
    <mergeCell ref="VXI37:VXK37"/>
    <mergeCell ref="VXL37:VXN37"/>
    <mergeCell ref="VWK37:VWM37"/>
    <mergeCell ref="VWN37:VWP37"/>
    <mergeCell ref="VWQ37:VWS37"/>
    <mergeCell ref="VWT37:VWV37"/>
    <mergeCell ref="VWW37:VWY37"/>
    <mergeCell ref="VVV37:VVX37"/>
    <mergeCell ref="VVY37:VWA37"/>
    <mergeCell ref="VWB37:VWD37"/>
    <mergeCell ref="VWE37:VWG37"/>
    <mergeCell ref="VWH37:VWJ37"/>
    <mergeCell ref="VVG37:VVI37"/>
    <mergeCell ref="VVJ37:VVL37"/>
    <mergeCell ref="VVM37:VVO37"/>
    <mergeCell ref="VVP37:VVR37"/>
    <mergeCell ref="VVS37:VVU37"/>
    <mergeCell ref="VUR37:VUT37"/>
    <mergeCell ref="VUU37:VUW37"/>
    <mergeCell ref="VUX37:VUZ37"/>
    <mergeCell ref="VVA37:VVC37"/>
    <mergeCell ref="VVD37:VVF37"/>
    <mergeCell ref="VUC37:VUE37"/>
    <mergeCell ref="VUF37:VUH37"/>
    <mergeCell ref="VUI37:VUK37"/>
    <mergeCell ref="VUL37:VUN37"/>
    <mergeCell ref="VUO37:VUQ37"/>
    <mergeCell ref="VTN37:VTP37"/>
    <mergeCell ref="VTQ37:VTS37"/>
    <mergeCell ref="VTT37:VTV37"/>
    <mergeCell ref="VTW37:VTY37"/>
    <mergeCell ref="VTZ37:VUB37"/>
    <mergeCell ref="VSY37:VTA37"/>
    <mergeCell ref="VTB37:VTD37"/>
    <mergeCell ref="VTE37:VTG37"/>
    <mergeCell ref="VTH37:VTJ37"/>
    <mergeCell ref="VTK37:VTM37"/>
    <mergeCell ref="VSJ37:VSL37"/>
    <mergeCell ref="VSM37:VSO37"/>
    <mergeCell ref="VSP37:VSR37"/>
    <mergeCell ref="VSS37:VSU37"/>
    <mergeCell ref="VSV37:VSX37"/>
    <mergeCell ref="VRU37:VRW37"/>
    <mergeCell ref="VRX37:VRZ37"/>
    <mergeCell ref="VSA37:VSC37"/>
    <mergeCell ref="VSD37:VSF37"/>
    <mergeCell ref="VSG37:VSI37"/>
    <mergeCell ref="VRF37:VRH37"/>
    <mergeCell ref="VRI37:VRK37"/>
    <mergeCell ref="VRL37:VRN37"/>
    <mergeCell ref="VRO37:VRQ37"/>
    <mergeCell ref="VRR37:VRT37"/>
    <mergeCell ref="VQQ37:VQS37"/>
    <mergeCell ref="VQT37:VQV37"/>
    <mergeCell ref="VQW37:VQY37"/>
    <mergeCell ref="VQZ37:VRB37"/>
    <mergeCell ref="VRC37:VRE37"/>
    <mergeCell ref="VQB37:VQD37"/>
    <mergeCell ref="VQE37:VQG37"/>
    <mergeCell ref="VQH37:VQJ37"/>
    <mergeCell ref="VQK37:VQM37"/>
    <mergeCell ref="VQN37:VQP37"/>
    <mergeCell ref="VPM37:VPO37"/>
    <mergeCell ref="VPP37:VPR37"/>
    <mergeCell ref="VPS37:VPU37"/>
    <mergeCell ref="VPV37:VPX37"/>
    <mergeCell ref="VPY37:VQA37"/>
    <mergeCell ref="VOX37:VOZ37"/>
    <mergeCell ref="VPA37:VPC37"/>
    <mergeCell ref="VPD37:VPF37"/>
    <mergeCell ref="VPG37:VPI37"/>
    <mergeCell ref="VPJ37:VPL37"/>
    <mergeCell ref="VOI37:VOK37"/>
    <mergeCell ref="VOL37:VON37"/>
    <mergeCell ref="VOO37:VOQ37"/>
    <mergeCell ref="VOR37:VOT37"/>
    <mergeCell ref="VOU37:VOW37"/>
    <mergeCell ref="VNT37:VNV37"/>
    <mergeCell ref="VNW37:VNY37"/>
    <mergeCell ref="VNZ37:VOB37"/>
    <mergeCell ref="VOC37:VOE37"/>
    <mergeCell ref="VOF37:VOH37"/>
    <mergeCell ref="VNE37:VNG37"/>
    <mergeCell ref="VNH37:VNJ37"/>
    <mergeCell ref="VNK37:VNM37"/>
    <mergeCell ref="VNN37:VNP37"/>
    <mergeCell ref="VNQ37:VNS37"/>
    <mergeCell ref="VMP37:VMR37"/>
    <mergeCell ref="VMS37:VMU37"/>
    <mergeCell ref="VMV37:VMX37"/>
    <mergeCell ref="VMY37:VNA37"/>
    <mergeCell ref="VNB37:VND37"/>
    <mergeCell ref="VMA37:VMC37"/>
    <mergeCell ref="VMD37:VMF37"/>
    <mergeCell ref="VMG37:VMI37"/>
    <mergeCell ref="VMJ37:VML37"/>
    <mergeCell ref="VMM37:VMO37"/>
    <mergeCell ref="VLL37:VLN37"/>
    <mergeCell ref="VLO37:VLQ37"/>
    <mergeCell ref="VLR37:VLT37"/>
    <mergeCell ref="VLU37:VLW37"/>
    <mergeCell ref="VLX37:VLZ37"/>
    <mergeCell ref="VKW37:VKY37"/>
    <mergeCell ref="VKZ37:VLB37"/>
    <mergeCell ref="VLC37:VLE37"/>
    <mergeCell ref="VLF37:VLH37"/>
    <mergeCell ref="VLI37:VLK37"/>
    <mergeCell ref="VKH37:VKJ37"/>
    <mergeCell ref="VKK37:VKM37"/>
    <mergeCell ref="VKN37:VKP37"/>
    <mergeCell ref="VKQ37:VKS37"/>
    <mergeCell ref="VKT37:VKV37"/>
    <mergeCell ref="VJS37:VJU37"/>
    <mergeCell ref="VJV37:VJX37"/>
    <mergeCell ref="VJY37:VKA37"/>
    <mergeCell ref="VKB37:VKD37"/>
    <mergeCell ref="VKE37:VKG37"/>
    <mergeCell ref="VJD37:VJF37"/>
    <mergeCell ref="VJG37:VJI37"/>
    <mergeCell ref="VJJ37:VJL37"/>
    <mergeCell ref="VJM37:VJO37"/>
    <mergeCell ref="VJP37:VJR37"/>
    <mergeCell ref="VIO37:VIQ37"/>
    <mergeCell ref="VIR37:VIT37"/>
    <mergeCell ref="VIU37:VIW37"/>
    <mergeCell ref="VIX37:VIZ37"/>
    <mergeCell ref="VJA37:VJC37"/>
    <mergeCell ref="VHZ37:VIB37"/>
    <mergeCell ref="VIC37:VIE37"/>
    <mergeCell ref="VIF37:VIH37"/>
    <mergeCell ref="VII37:VIK37"/>
    <mergeCell ref="VIL37:VIN37"/>
    <mergeCell ref="VHK37:VHM37"/>
    <mergeCell ref="VHN37:VHP37"/>
    <mergeCell ref="VHQ37:VHS37"/>
    <mergeCell ref="VHT37:VHV37"/>
    <mergeCell ref="VHW37:VHY37"/>
    <mergeCell ref="VGV37:VGX37"/>
    <mergeCell ref="VGY37:VHA37"/>
    <mergeCell ref="VHB37:VHD37"/>
    <mergeCell ref="VHE37:VHG37"/>
    <mergeCell ref="VHH37:VHJ37"/>
    <mergeCell ref="VGG37:VGI37"/>
    <mergeCell ref="VGJ37:VGL37"/>
    <mergeCell ref="VGM37:VGO37"/>
    <mergeCell ref="VGP37:VGR37"/>
    <mergeCell ref="VGS37:VGU37"/>
    <mergeCell ref="VFR37:VFT37"/>
    <mergeCell ref="VFU37:VFW37"/>
    <mergeCell ref="VFX37:VFZ37"/>
    <mergeCell ref="VGA37:VGC37"/>
    <mergeCell ref="VGD37:VGF37"/>
    <mergeCell ref="VFC37:VFE37"/>
    <mergeCell ref="VFF37:VFH37"/>
    <mergeCell ref="VFI37:VFK37"/>
    <mergeCell ref="VFL37:VFN37"/>
    <mergeCell ref="VFO37:VFQ37"/>
    <mergeCell ref="VEN37:VEP37"/>
    <mergeCell ref="VEQ37:VES37"/>
    <mergeCell ref="VET37:VEV37"/>
    <mergeCell ref="VEW37:VEY37"/>
    <mergeCell ref="VEZ37:VFB37"/>
    <mergeCell ref="VDY37:VEA37"/>
    <mergeCell ref="VEB37:VED37"/>
    <mergeCell ref="VEE37:VEG37"/>
    <mergeCell ref="VEH37:VEJ37"/>
    <mergeCell ref="VEK37:VEM37"/>
    <mergeCell ref="VDJ37:VDL37"/>
    <mergeCell ref="VDM37:VDO37"/>
    <mergeCell ref="VDP37:VDR37"/>
    <mergeCell ref="VDS37:VDU37"/>
    <mergeCell ref="VDV37:VDX37"/>
    <mergeCell ref="VCU37:VCW37"/>
    <mergeCell ref="VCX37:VCZ37"/>
    <mergeCell ref="VDA37:VDC37"/>
    <mergeCell ref="VDD37:VDF37"/>
    <mergeCell ref="VDG37:VDI37"/>
    <mergeCell ref="VCF37:VCH37"/>
    <mergeCell ref="VCI37:VCK37"/>
    <mergeCell ref="VCL37:VCN37"/>
    <mergeCell ref="VCO37:VCQ37"/>
    <mergeCell ref="VCR37:VCT37"/>
    <mergeCell ref="VBQ37:VBS37"/>
    <mergeCell ref="VBT37:VBV37"/>
    <mergeCell ref="VBW37:VBY37"/>
    <mergeCell ref="VBZ37:VCB37"/>
    <mergeCell ref="VCC37:VCE37"/>
    <mergeCell ref="VBB37:VBD37"/>
    <mergeCell ref="VBE37:VBG37"/>
    <mergeCell ref="VBH37:VBJ37"/>
    <mergeCell ref="VBK37:VBM37"/>
    <mergeCell ref="VBN37:VBP37"/>
    <mergeCell ref="VAM37:VAO37"/>
    <mergeCell ref="VAP37:VAR37"/>
    <mergeCell ref="VAS37:VAU37"/>
    <mergeCell ref="VAV37:VAX37"/>
    <mergeCell ref="VAY37:VBA37"/>
    <mergeCell ref="UZX37:UZZ37"/>
    <mergeCell ref="VAA37:VAC37"/>
    <mergeCell ref="VAD37:VAF37"/>
    <mergeCell ref="VAG37:VAI37"/>
    <mergeCell ref="VAJ37:VAL37"/>
    <mergeCell ref="UZI37:UZK37"/>
    <mergeCell ref="UZL37:UZN37"/>
    <mergeCell ref="UZO37:UZQ37"/>
    <mergeCell ref="UZR37:UZT37"/>
    <mergeCell ref="UZU37:UZW37"/>
    <mergeCell ref="UYT37:UYV37"/>
    <mergeCell ref="UYW37:UYY37"/>
    <mergeCell ref="UYZ37:UZB37"/>
    <mergeCell ref="UZC37:UZE37"/>
    <mergeCell ref="UZF37:UZH37"/>
    <mergeCell ref="UYE37:UYG37"/>
    <mergeCell ref="UYH37:UYJ37"/>
    <mergeCell ref="UYK37:UYM37"/>
    <mergeCell ref="UYN37:UYP37"/>
    <mergeCell ref="UYQ37:UYS37"/>
    <mergeCell ref="UXP37:UXR37"/>
    <mergeCell ref="UXS37:UXU37"/>
    <mergeCell ref="UXV37:UXX37"/>
    <mergeCell ref="UXY37:UYA37"/>
    <mergeCell ref="UYB37:UYD37"/>
    <mergeCell ref="UXA37:UXC37"/>
    <mergeCell ref="UXD37:UXF37"/>
    <mergeCell ref="UXG37:UXI37"/>
    <mergeCell ref="UXJ37:UXL37"/>
    <mergeCell ref="UXM37:UXO37"/>
    <mergeCell ref="UWL37:UWN37"/>
    <mergeCell ref="UWO37:UWQ37"/>
    <mergeCell ref="UWR37:UWT37"/>
    <mergeCell ref="UWU37:UWW37"/>
    <mergeCell ref="UWX37:UWZ37"/>
    <mergeCell ref="UVW37:UVY37"/>
    <mergeCell ref="UVZ37:UWB37"/>
    <mergeCell ref="UWC37:UWE37"/>
    <mergeCell ref="UWF37:UWH37"/>
    <mergeCell ref="UWI37:UWK37"/>
    <mergeCell ref="UVH37:UVJ37"/>
    <mergeCell ref="UVK37:UVM37"/>
    <mergeCell ref="UVN37:UVP37"/>
    <mergeCell ref="UVQ37:UVS37"/>
    <mergeCell ref="UVT37:UVV37"/>
    <mergeCell ref="UUS37:UUU37"/>
    <mergeCell ref="UUV37:UUX37"/>
    <mergeCell ref="UUY37:UVA37"/>
    <mergeCell ref="UVB37:UVD37"/>
    <mergeCell ref="UVE37:UVG37"/>
    <mergeCell ref="UUD37:UUF37"/>
    <mergeCell ref="UUG37:UUI37"/>
    <mergeCell ref="UUJ37:UUL37"/>
    <mergeCell ref="UUM37:UUO37"/>
    <mergeCell ref="UUP37:UUR37"/>
    <mergeCell ref="UTO37:UTQ37"/>
    <mergeCell ref="UTR37:UTT37"/>
    <mergeCell ref="UTU37:UTW37"/>
    <mergeCell ref="UTX37:UTZ37"/>
    <mergeCell ref="UUA37:UUC37"/>
    <mergeCell ref="USZ37:UTB37"/>
    <mergeCell ref="UTC37:UTE37"/>
    <mergeCell ref="UTF37:UTH37"/>
    <mergeCell ref="UTI37:UTK37"/>
    <mergeCell ref="UTL37:UTN37"/>
    <mergeCell ref="USK37:USM37"/>
    <mergeCell ref="USN37:USP37"/>
    <mergeCell ref="USQ37:USS37"/>
    <mergeCell ref="UST37:USV37"/>
    <mergeCell ref="USW37:USY37"/>
    <mergeCell ref="URV37:URX37"/>
    <mergeCell ref="URY37:USA37"/>
    <mergeCell ref="USB37:USD37"/>
    <mergeCell ref="USE37:USG37"/>
    <mergeCell ref="USH37:USJ37"/>
    <mergeCell ref="URG37:URI37"/>
    <mergeCell ref="URJ37:URL37"/>
    <mergeCell ref="URM37:URO37"/>
    <mergeCell ref="URP37:URR37"/>
    <mergeCell ref="URS37:URU37"/>
    <mergeCell ref="UQR37:UQT37"/>
    <mergeCell ref="UQU37:UQW37"/>
    <mergeCell ref="UQX37:UQZ37"/>
    <mergeCell ref="URA37:URC37"/>
    <mergeCell ref="URD37:URF37"/>
    <mergeCell ref="UQC37:UQE37"/>
    <mergeCell ref="UQF37:UQH37"/>
    <mergeCell ref="UQI37:UQK37"/>
    <mergeCell ref="UQL37:UQN37"/>
    <mergeCell ref="UQO37:UQQ37"/>
    <mergeCell ref="UPN37:UPP37"/>
    <mergeCell ref="UPQ37:UPS37"/>
    <mergeCell ref="UPT37:UPV37"/>
    <mergeCell ref="UPW37:UPY37"/>
    <mergeCell ref="UPZ37:UQB37"/>
    <mergeCell ref="UOY37:UPA37"/>
    <mergeCell ref="UPB37:UPD37"/>
    <mergeCell ref="UPE37:UPG37"/>
    <mergeCell ref="UPH37:UPJ37"/>
    <mergeCell ref="UPK37:UPM37"/>
    <mergeCell ref="UOJ37:UOL37"/>
    <mergeCell ref="UOM37:UOO37"/>
    <mergeCell ref="UOP37:UOR37"/>
    <mergeCell ref="UOS37:UOU37"/>
    <mergeCell ref="UOV37:UOX37"/>
    <mergeCell ref="UNU37:UNW37"/>
    <mergeCell ref="UNX37:UNZ37"/>
    <mergeCell ref="UOA37:UOC37"/>
    <mergeCell ref="UOD37:UOF37"/>
    <mergeCell ref="UOG37:UOI37"/>
    <mergeCell ref="UNF37:UNH37"/>
    <mergeCell ref="UNI37:UNK37"/>
    <mergeCell ref="UNL37:UNN37"/>
    <mergeCell ref="UNO37:UNQ37"/>
    <mergeCell ref="UNR37:UNT37"/>
    <mergeCell ref="UMQ37:UMS37"/>
    <mergeCell ref="UMT37:UMV37"/>
    <mergeCell ref="UMW37:UMY37"/>
    <mergeCell ref="UMZ37:UNB37"/>
    <mergeCell ref="UNC37:UNE37"/>
    <mergeCell ref="UMB37:UMD37"/>
    <mergeCell ref="UME37:UMG37"/>
    <mergeCell ref="UMH37:UMJ37"/>
    <mergeCell ref="UMK37:UMM37"/>
    <mergeCell ref="UMN37:UMP37"/>
    <mergeCell ref="ULM37:ULO37"/>
    <mergeCell ref="ULP37:ULR37"/>
    <mergeCell ref="ULS37:ULU37"/>
    <mergeCell ref="ULV37:ULX37"/>
    <mergeCell ref="ULY37:UMA37"/>
    <mergeCell ref="UKX37:UKZ37"/>
    <mergeCell ref="ULA37:ULC37"/>
    <mergeCell ref="ULD37:ULF37"/>
    <mergeCell ref="ULG37:ULI37"/>
    <mergeCell ref="ULJ37:ULL37"/>
    <mergeCell ref="UKI37:UKK37"/>
    <mergeCell ref="UKL37:UKN37"/>
    <mergeCell ref="UKO37:UKQ37"/>
    <mergeCell ref="UKR37:UKT37"/>
    <mergeCell ref="UKU37:UKW37"/>
    <mergeCell ref="UJT37:UJV37"/>
    <mergeCell ref="UJW37:UJY37"/>
    <mergeCell ref="UJZ37:UKB37"/>
    <mergeCell ref="UKC37:UKE37"/>
    <mergeCell ref="UKF37:UKH37"/>
    <mergeCell ref="UJE37:UJG37"/>
    <mergeCell ref="UJH37:UJJ37"/>
    <mergeCell ref="UJK37:UJM37"/>
    <mergeCell ref="UJN37:UJP37"/>
    <mergeCell ref="UJQ37:UJS37"/>
    <mergeCell ref="UIP37:UIR37"/>
    <mergeCell ref="UIS37:UIU37"/>
    <mergeCell ref="UIV37:UIX37"/>
    <mergeCell ref="UIY37:UJA37"/>
    <mergeCell ref="UJB37:UJD37"/>
    <mergeCell ref="UIA37:UIC37"/>
    <mergeCell ref="UID37:UIF37"/>
    <mergeCell ref="UIG37:UII37"/>
    <mergeCell ref="UIJ37:UIL37"/>
    <mergeCell ref="UIM37:UIO37"/>
    <mergeCell ref="UHL37:UHN37"/>
    <mergeCell ref="UHO37:UHQ37"/>
    <mergeCell ref="UHR37:UHT37"/>
    <mergeCell ref="UHU37:UHW37"/>
    <mergeCell ref="UHX37:UHZ37"/>
    <mergeCell ref="UGW37:UGY37"/>
    <mergeCell ref="UGZ37:UHB37"/>
    <mergeCell ref="UHC37:UHE37"/>
    <mergeCell ref="UHF37:UHH37"/>
    <mergeCell ref="UHI37:UHK37"/>
    <mergeCell ref="UGH37:UGJ37"/>
    <mergeCell ref="UGK37:UGM37"/>
    <mergeCell ref="UGN37:UGP37"/>
    <mergeCell ref="UGQ37:UGS37"/>
    <mergeCell ref="UGT37:UGV37"/>
    <mergeCell ref="UFS37:UFU37"/>
    <mergeCell ref="UFV37:UFX37"/>
    <mergeCell ref="UFY37:UGA37"/>
    <mergeCell ref="UGB37:UGD37"/>
    <mergeCell ref="UGE37:UGG37"/>
    <mergeCell ref="UFD37:UFF37"/>
    <mergeCell ref="UFG37:UFI37"/>
    <mergeCell ref="UFJ37:UFL37"/>
    <mergeCell ref="UFM37:UFO37"/>
    <mergeCell ref="UFP37:UFR37"/>
    <mergeCell ref="UEO37:UEQ37"/>
    <mergeCell ref="UER37:UET37"/>
    <mergeCell ref="UEU37:UEW37"/>
    <mergeCell ref="UEX37:UEZ37"/>
    <mergeCell ref="UFA37:UFC37"/>
    <mergeCell ref="UDZ37:UEB37"/>
    <mergeCell ref="UEC37:UEE37"/>
    <mergeCell ref="UEF37:UEH37"/>
    <mergeCell ref="UEI37:UEK37"/>
    <mergeCell ref="UEL37:UEN37"/>
    <mergeCell ref="UDK37:UDM37"/>
    <mergeCell ref="UDN37:UDP37"/>
    <mergeCell ref="UDQ37:UDS37"/>
    <mergeCell ref="UDT37:UDV37"/>
    <mergeCell ref="UDW37:UDY37"/>
    <mergeCell ref="UCV37:UCX37"/>
    <mergeCell ref="UCY37:UDA37"/>
    <mergeCell ref="UDB37:UDD37"/>
    <mergeCell ref="UDE37:UDG37"/>
    <mergeCell ref="UDH37:UDJ37"/>
    <mergeCell ref="UCG37:UCI37"/>
    <mergeCell ref="UCJ37:UCL37"/>
    <mergeCell ref="UCM37:UCO37"/>
    <mergeCell ref="UCP37:UCR37"/>
    <mergeCell ref="UCS37:UCU37"/>
    <mergeCell ref="UBR37:UBT37"/>
    <mergeCell ref="UBU37:UBW37"/>
    <mergeCell ref="UBX37:UBZ37"/>
    <mergeCell ref="UCA37:UCC37"/>
    <mergeCell ref="UCD37:UCF37"/>
    <mergeCell ref="UBC37:UBE37"/>
    <mergeCell ref="UBF37:UBH37"/>
    <mergeCell ref="UBI37:UBK37"/>
    <mergeCell ref="UBL37:UBN37"/>
    <mergeCell ref="UBO37:UBQ37"/>
    <mergeCell ref="UAN37:UAP37"/>
    <mergeCell ref="UAQ37:UAS37"/>
    <mergeCell ref="UAT37:UAV37"/>
    <mergeCell ref="UAW37:UAY37"/>
    <mergeCell ref="UAZ37:UBB37"/>
    <mergeCell ref="TZY37:UAA37"/>
    <mergeCell ref="UAB37:UAD37"/>
    <mergeCell ref="UAE37:UAG37"/>
    <mergeCell ref="UAH37:UAJ37"/>
    <mergeCell ref="UAK37:UAM37"/>
    <mergeCell ref="TZJ37:TZL37"/>
    <mergeCell ref="TZM37:TZO37"/>
    <mergeCell ref="TZP37:TZR37"/>
    <mergeCell ref="TZS37:TZU37"/>
    <mergeCell ref="TZV37:TZX37"/>
    <mergeCell ref="TYU37:TYW37"/>
    <mergeCell ref="TYX37:TYZ37"/>
    <mergeCell ref="TZA37:TZC37"/>
    <mergeCell ref="TZD37:TZF37"/>
    <mergeCell ref="TZG37:TZI37"/>
    <mergeCell ref="TYF37:TYH37"/>
    <mergeCell ref="TYI37:TYK37"/>
    <mergeCell ref="TYL37:TYN37"/>
    <mergeCell ref="TYO37:TYQ37"/>
    <mergeCell ref="TYR37:TYT37"/>
    <mergeCell ref="TXQ37:TXS37"/>
    <mergeCell ref="TXT37:TXV37"/>
    <mergeCell ref="TXW37:TXY37"/>
    <mergeCell ref="TXZ37:TYB37"/>
    <mergeCell ref="TYC37:TYE37"/>
    <mergeCell ref="TXB37:TXD37"/>
    <mergeCell ref="TXE37:TXG37"/>
    <mergeCell ref="TXH37:TXJ37"/>
    <mergeCell ref="TXK37:TXM37"/>
    <mergeCell ref="TXN37:TXP37"/>
    <mergeCell ref="TWM37:TWO37"/>
    <mergeCell ref="TWP37:TWR37"/>
    <mergeCell ref="TWS37:TWU37"/>
    <mergeCell ref="TWV37:TWX37"/>
    <mergeCell ref="TWY37:TXA37"/>
    <mergeCell ref="TVX37:TVZ37"/>
    <mergeCell ref="TWA37:TWC37"/>
    <mergeCell ref="TWD37:TWF37"/>
    <mergeCell ref="TWG37:TWI37"/>
    <mergeCell ref="TWJ37:TWL37"/>
    <mergeCell ref="TVI37:TVK37"/>
    <mergeCell ref="TVL37:TVN37"/>
    <mergeCell ref="TVO37:TVQ37"/>
    <mergeCell ref="TVR37:TVT37"/>
    <mergeCell ref="TVU37:TVW37"/>
    <mergeCell ref="TUT37:TUV37"/>
    <mergeCell ref="TUW37:TUY37"/>
    <mergeCell ref="TUZ37:TVB37"/>
    <mergeCell ref="TVC37:TVE37"/>
    <mergeCell ref="TVF37:TVH37"/>
    <mergeCell ref="TUE37:TUG37"/>
    <mergeCell ref="TUH37:TUJ37"/>
    <mergeCell ref="TUK37:TUM37"/>
    <mergeCell ref="TUN37:TUP37"/>
    <mergeCell ref="TUQ37:TUS37"/>
    <mergeCell ref="TTP37:TTR37"/>
    <mergeCell ref="TTS37:TTU37"/>
    <mergeCell ref="TTV37:TTX37"/>
    <mergeCell ref="TTY37:TUA37"/>
    <mergeCell ref="TUB37:TUD37"/>
    <mergeCell ref="TTA37:TTC37"/>
    <mergeCell ref="TTD37:TTF37"/>
    <mergeCell ref="TTG37:TTI37"/>
    <mergeCell ref="TTJ37:TTL37"/>
    <mergeCell ref="TTM37:TTO37"/>
    <mergeCell ref="TSL37:TSN37"/>
    <mergeCell ref="TSO37:TSQ37"/>
    <mergeCell ref="TSR37:TST37"/>
    <mergeCell ref="TSU37:TSW37"/>
    <mergeCell ref="TSX37:TSZ37"/>
    <mergeCell ref="TRW37:TRY37"/>
    <mergeCell ref="TRZ37:TSB37"/>
    <mergeCell ref="TSC37:TSE37"/>
    <mergeCell ref="TSF37:TSH37"/>
    <mergeCell ref="TSI37:TSK37"/>
    <mergeCell ref="TRH37:TRJ37"/>
    <mergeCell ref="TRK37:TRM37"/>
    <mergeCell ref="TRN37:TRP37"/>
    <mergeCell ref="TRQ37:TRS37"/>
    <mergeCell ref="TRT37:TRV37"/>
    <mergeCell ref="TQS37:TQU37"/>
    <mergeCell ref="TQV37:TQX37"/>
    <mergeCell ref="TQY37:TRA37"/>
    <mergeCell ref="TRB37:TRD37"/>
    <mergeCell ref="TRE37:TRG37"/>
    <mergeCell ref="TQD37:TQF37"/>
    <mergeCell ref="TQG37:TQI37"/>
    <mergeCell ref="TQJ37:TQL37"/>
    <mergeCell ref="TQM37:TQO37"/>
    <mergeCell ref="TQP37:TQR37"/>
    <mergeCell ref="TPO37:TPQ37"/>
    <mergeCell ref="TPR37:TPT37"/>
    <mergeCell ref="TPU37:TPW37"/>
    <mergeCell ref="TPX37:TPZ37"/>
    <mergeCell ref="TQA37:TQC37"/>
    <mergeCell ref="TOZ37:TPB37"/>
    <mergeCell ref="TPC37:TPE37"/>
    <mergeCell ref="TPF37:TPH37"/>
    <mergeCell ref="TPI37:TPK37"/>
    <mergeCell ref="TPL37:TPN37"/>
    <mergeCell ref="TOK37:TOM37"/>
    <mergeCell ref="TON37:TOP37"/>
    <mergeCell ref="TOQ37:TOS37"/>
    <mergeCell ref="TOT37:TOV37"/>
    <mergeCell ref="TOW37:TOY37"/>
    <mergeCell ref="TNV37:TNX37"/>
    <mergeCell ref="TNY37:TOA37"/>
    <mergeCell ref="TOB37:TOD37"/>
    <mergeCell ref="TOE37:TOG37"/>
    <mergeCell ref="TOH37:TOJ37"/>
    <mergeCell ref="TNG37:TNI37"/>
    <mergeCell ref="TNJ37:TNL37"/>
    <mergeCell ref="TNM37:TNO37"/>
    <mergeCell ref="TNP37:TNR37"/>
    <mergeCell ref="TNS37:TNU37"/>
    <mergeCell ref="TMR37:TMT37"/>
    <mergeCell ref="TMU37:TMW37"/>
    <mergeCell ref="TMX37:TMZ37"/>
    <mergeCell ref="TNA37:TNC37"/>
    <mergeCell ref="TND37:TNF37"/>
    <mergeCell ref="TMC37:TME37"/>
    <mergeCell ref="TMF37:TMH37"/>
    <mergeCell ref="TMI37:TMK37"/>
    <mergeCell ref="TML37:TMN37"/>
    <mergeCell ref="TMO37:TMQ37"/>
    <mergeCell ref="TLN37:TLP37"/>
    <mergeCell ref="TLQ37:TLS37"/>
    <mergeCell ref="TLT37:TLV37"/>
    <mergeCell ref="TLW37:TLY37"/>
    <mergeCell ref="TLZ37:TMB37"/>
    <mergeCell ref="TKY37:TLA37"/>
    <mergeCell ref="TLB37:TLD37"/>
    <mergeCell ref="TLE37:TLG37"/>
    <mergeCell ref="TLH37:TLJ37"/>
    <mergeCell ref="TLK37:TLM37"/>
    <mergeCell ref="TKJ37:TKL37"/>
    <mergeCell ref="TKM37:TKO37"/>
    <mergeCell ref="TKP37:TKR37"/>
    <mergeCell ref="TKS37:TKU37"/>
    <mergeCell ref="TKV37:TKX37"/>
    <mergeCell ref="TJU37:TJW37"/>
    <mergeCell ref="TJX37:TJZ37"/>
    <mergeCell ref="TKA37:TKC37"/>
    <mergeCell ref="TKD37:TKF37"/>
    <mergeCell ref="TKG37:TKI37"/>
    <mergeCell ref="TJF37:TJH37"/>
    <mergeCell ref="TJI37:TJK37"/>
    <mergeCell ref="TJL37:TJN37"/>
    <mergeCell ref="TJO37:TJQ37"/>
    <mergeCell ref="TJR37:TJT37"/>
    <mergeCell ref="TIQ37:TIS37"/>
    <mergeCell ref="TIT37:TIV37"/>
    <mergeCell ref="TIW37:TIY37"/>
    <mergeCell ref="TIZ37:TJB37"/>
    <mergeCell ref="TJC37:TJE37"/>
    <mergeCell ref="TIB37:TID37"/>
    <mergeCell ref="TIE37:TIG37"/>
    <mergeCell ref="TIH37:TIJ37"/>
    <mergeCell ref="TIK37:TIM37"/>
    <mergeCell ref="TIN37:TIP37"/>
    <mergeCell ref="THM37:THO37"/>
    <mergeCell ref="THP37:THR37"/>
    <mergeCell ref="THS37:THU37"/>
    <mergeCell ref="THV37:THX37"/>
    <mergeCell ref="THY37:TIA37"/>
    <mergeCell ref="TGX37:TGZ37"/>
    <mergeCell ref="THA37:THC37"/>
    <mergeCell ref="THD37:THF37"/>
    <mergeCell ref="THG37:THI37"/>
    <mergeCell ref="THJ37:THL37"/>
    <mergeCell ref="TGI37:TGK37"/>
    <mergeCell ref="TGL37:TGN37"/>
    <mergeCell ref="TGO37:TGQ37"/>
    <mergeCell ref="TGR37:TGT37"/>
    <mergeCell ref="TGU37:TGW37"/>
    <mergeCell ref="TFT37:TFV37"/>
    <mergeCell ref="TFW37:TFY37"/>
    <mergeCell ref="TFZ37:TGB37"/>
    <mergeCell ref="TGC37:TGE37"/>
    <mergeCell ref="TGF37:TGH37"/>
    <mergeCell ref="TFE37:TFG37"/>
    <mergeCell ref="TFH37:TFJ37"/>
    <mergeCell ref="TFK37:TFM37"/>
    <mergeCell ref="TFN37:TFP37"/>
    <mergeCell ref="TFQ37:TFS37"/>
    <mergeCell ref="TEP37:TER37"/>
    <mergeCell ref="TES37:TEU37"/>
    <mergeCell ref="TEV37:TEX37"/>
    <mergeCell ref="TEY37:TFA37"/>
    <mergeCell ref="TFB37:TFD37"/>
    <mergeCell ref="TEA37:TEC37"/>
    <mergeCell ref="TED37:TEF37"/>
    <mergeCell ref="TEG37:TEI37"/>
    <mergeCell ref="TEJ37:TEL37"/>
    <mergeCell ref="TEM37:TEO37"/>
    <mergeCell ref="TDL37:TDN37"/>
    <mergeCell ref="TDO37:TDQ37"/>
    <mergeCell ref="TDR37:TDT37"/>
    <mergeCell ref="TDU37:TDW37"/>
    <mergeCell ref="TDX37:TDZ37"/>
    <mergeCell ref="TCW37:TCY37"/>
    <mergeCell ref="TCZ37:TDB37"/>
    <mergeCell ref="TDC37:TDE37"/>
    <mergeCell ref="TDF37:TDH37"/>
    <mergeCell ref="TDI37:TDK37"/>
    <mergeCell ref="TCH37:TCJ37"/>
    <mergeCell ref="TCK37:TCM37"/>
    <mergeCell ref="TCN37:TCP37"/>
    <mergeCell ref="TCQ37:TCS37"/>
    <mergeCell ref="TCT37:TCV37"/>
    <mergeCell ref="TBS37:TBU37"/>
    <mergeCell ref="TBV37:TBX37"/>
    <mergeCell ref="TBY37:TCA37"/>
    <mergeCell ref="TCB37:TCD37"/>
    <mergeCell ref="TCE37:TCG37"/>
    <mergeCell ref="TBD37:TBF37"/>
    <mergeCell ref="TBG37:TBI37"/>
    <mergeCell ref="TBJ37:TBL37"/>
    <mergeCell ref="TBM37:TBO37"/>
    <mergeCell ref="TBP37:TBR37"/>
    <mergeCell ref="TAO37:TAQ37"/>
    <mergeCell ref="TAR37:TAT37"/>
    <mergeCell ref="TAU37:TAW37"/>
    <mergeCell ref="TAX37:TAZ37"/>
    <mergeCell ref="TBA37:TBC37"/>
    <mergeCell ref="SZZ37:TAB37"/>
    <mergeCell ref="TAC37:TAE37"/>
    <mergeCell ref="TAF37:TAH37"/>
    <mergeCell ref="TAI37:TAK37"/>
    <mergeCell ref="TAL37:TAN37"/>
    <mergeCell ref="SZK37:SZM37"/>
    <mergeCell ref="SZN37:SZP37"/>
    <mergeCell ref="SZQ37:SZS37"/>
    <mergeCell ref="SZT37:SZV37"/>
    <mergeCell ref="SZW37:SZY37"/>
    <mergeCell ref="SYV37:SYX37"/>
    <mergeCell ref="SYY37:SZA37"/>
    <mergeCell ref="SZB37:SZD37"/>
    <mergeCell ref="SZE37:SZG37"/>
    <mergeCell ref="SZH37:SZJ37"/>
    <mergeCell ref="SYG37:SYI37"/>
    <mergeCell ref="SYJ37:SYL37"/>
    <mergeCell ref="SYM37:SYO37"/>
    <mergeCell ref="SYP37:SYR37"/>
    <mergeCell ref="SYS37:SYU37"/>
    <mergeCell ref="SXR37:SXT37"/>
    <mergeCell ref="SXU37:SXW37"/>
    <mergeCell ref="SXX37:SXZ37"/>
    <mergeCell ref="SYA37:SYC37"/>
    <mergeCell ref="SYD37:SYF37"/>
    <mergeCell ref="SXC37:SXE37"/>
    <mergeCell ref="SXF37:SXH37"/>
    <mergeCell ref="SXI37:SXK37"/>
    <mergeCell ref="SXL37:SXN37"/>
    <mergeCell ref="SXO37:SXQ37"/>
    <mergeCell ref="SWN37:SWP37"/>
    <mergeCell ref="SWQ37:SWS37"/>
    <mergeCell ref="SWT37:SWV37"/>
    <mergeCell ref="SWW37:SWY37"/>
    <mergeCell ref="SWZ37:SXB37"/>
    <mergeCell ref="SVY37:SWA37"/>
    <mergeCell ref="SWB37:SWD37"/>
    <mergeCell ref="SWE37:SWG37"/>
    <mergeCell ref="SWH37:SWJ37"/>
    <mergeCell ref="SWK37:SWM37"/>
    <mergeCell ref="SVJ37:SVL37"/>
    <mergeCell ref="SVM37:SVO37"/>
    <mergeCell ref="SVP37:SVR37"/>
    <mergeCell ref="SVS37:SVU37"/>
    <mergeCell ref="SVV37:SVX37"/>
    <mergeCell ref="SUU37:SUW37"/>
    <mergeCell ref="SUX37:SUZ37"/>
    <mergeCell ref="SVA37:SVC37"/>
    <mergeCell ref="SVD37:SVF37"/>
    <mergeCell ref="SVG37:SVI37"/>
    <mergeCell ref="SUF37:SUH37"/>
    <mergeCell ref="SUI37:SUK37"/>
    <mergeCell ref="SUL37:SUN37"/>
    <mergeCell ref="SUO37:SUQ37"/>
    <mergeCell ref="SUR37:SUT37"/>
    <mergeCell ref="STQ37:STS37"/>
    <mergeCell ref="STT37:STV37"/>
    <mergeCell ref="STW37:STY37"/>
    <mergeCell ref="STZ37:SUB37"/>
    <mergeCell ref="SUC37:SUE37"/>
    <mergeCell ref="STB37:STD37"/>
    <mergeCell ref="STE37:STG37"/>
    <mergeCell ref="STH37:STJ37"/>
    <mergeCell ref="STK37:STM37"/>
    <mergeCell ref="STN37:STP37"/>
    <mergeCell ref="SSM37:SSO37"/>
    <mergeCell ref="SSP37:SSR37"/>
    <mergeCell ref="SSS37:SSU37"/>
    <mergeCell ref="SSV37:SSX37"/>
    <mergeCell ref="SSY37:STA37"/>
    <mergeCell ref="SRX37:SRZ37"/>
    <mergeCell ref="SSA37:SSC37"/>
    <mergeCell ref="SSD37:SSF37"/>
    <mergeCell ref="SSG37:SSI37"/>
    <mergeCell ref="SSJ37:SSL37"/>
    <mergeCell ref="SRI37:SRK37"/>
    <mergeCell ref="SRL37:SRN37"/>
    <mergeCell ref="SRO37:SRQ37"/>
    <mergeCell ref="SRR37:SRT37"/>
    <mergeCell ref="SRU37:SRW37"/>
    <mergeCell ref="SQT37:SQV37"/>
    <mergeCell ref="SQW37:SQY37"/>
    <mergeCell ref="SQZ37:SRB37"/>
    <mergeCell ref="SRC37:SRE37"/>
    <mergeCell ref="SRF37:SRH37"/>
    <mergeCell ref="SQE37:SQG37"/>
    <mergeCell ref="SQH37:SQJ37"/>
    <mergeCell ref="SQK37:SQM37"/>
    <mergeCell ref="SQN37:SQP37"/>
    <mergeCell ref="SQQ37:SQS37"/>
    <mergeCell ref="SPP37:SPR37"/>
    <mergeCell ref="SPS37:SPU37"/>
    <mergeCell ref="SPV37:SPX37"/>
    <mergeCell ref="SPY37:SQA37"/>
    <mergeCell ref="SQB37:SQD37"/>
    <mergeCell ref="SPA37:SPC37"/>
    <mergeCell ref="SPD37:SPF37"/>
    <mergeCell ref="SPG37:SPI37"/>
    <mergeCell ref="SPJ37:SPL37"/>
    <mergeCell ref="SPM37:SPO37"/>
    <mergeCell ref="SOL37:SON37"/>
    <mergeCell ref="SOO37:SOQ37"/>
    <mergeCell ref="SOR37:SOT37"/>
    <mergeCell ref="SOU37:SOW37"/>
    <mergeCell ref="SOX37:SOZ37"/>
    <mergeCell ref="SNW37:SNY37"/>
    <mergeCell ref="SNZ37:SOB37"/>
    <mergeCell ref="SOC37:SOE37"/>
    <mergeCell ref="SOF37:SOH37"/>
    <mergeCell ref="SOI37:SOK37"/>
    <mergeCell ref="SNH37:SNJ37"/>
    <mergeCell ref="SNK37:SNM37"/>
    <mergeCell ref="SNN37:SNP37"/>
    <mergeCell ref="SNQ37:SNS37"/>
    <mergeCell ref="SNT37:SNV37"/>
    <mergeCell ref="SMS37:SMU37"/>
    <mergeCell ref="SMV37:SMX37"/>
    <mergeCell ref="SMY37:SNA37"/>
    <mergeCell ref="SNB37:SND37"/>
    <mergeCell ref="SNE37:SNG37"/>
    <mergeCell ref="SMD37:SMF37"/>
    <mergeCell ref="SMG37:SMI37"/>
    <mergeCell ref="SMJ37:SML37"/>
    <mergeCell ref="SMM37:SMO37"/>
    <mergeCell ref="SMP37:SMR37"/>
    <mergeCell ref="SLO37:SLQ37"/>
    <mergeCell ref="SLR37:SLT37"/>
    <mergeCell ref="SLU37:SLW37"/>
    <mergeCell ref="SLX37:SLZ37"/>
    <mergeCell ref="SMA37:SMC37"/>
    <mergeCell ref="SKZ37:SLB37"/>
    <mergeCell ref="SLC37:SLE37"/>
    <mergeCell ref="SLF37:SLH37"/>
    <mergeCell ref="SLI37:SLK37"/>
    <mergeCell ref="SLL37:SLN37"/>
    <mergeCell ref="SKK37:SKM37"/>
    <mergeCell ref="SKN37:SKP37"/>
    <mergeCell ref="SKQ37:SKS37"/>
    <mergeCell ref="SKT37:SKV37"/>
    <mergeCell ref="SKW37:SKY37"/>
    <mergeCell ref="SJV37:SJX37"/>
    <mergeCell ref="SJY37:SKA37"/>
    <mergeCell ref="SKB37:SKD37"/>
    <mergeCell ref="SKE37:SKG37"/>
    <mergeCell ref="SKH37:SKJ37"/>
    <mergeCell ref="SJG37:SJI37"/>
    <mergeCell ref="SJJ37:SJL37"/>
    <mergeCell ref="SJM37:SJO37"/>
    <mergeCell ref="SJP37:SJR37"/>
    <mergeCell ref="SJS37:SJU37"/>
    <mergeCell ref="SIR37:SIT37"/>
    <mergeCell ref="SIU37:SIW37"/>
    <mergeCell ref="SIX37:SIZ37"/>
    <mergeCell ref="SJA37:SJC37"/>
    <mergeCell ref="SJD37:SJF37"/>
    <mergeCell ref="SIC37:SIE37"/>
    <mergeCell ref="SIF37:SIH37"/>
    <mergeCell ref="SII37:SIK37"/>
    <mergeCell ref="SIL37:SIN37"/>
    <mergeCell ref="SIO37:SIQ37"/>
    <mergeCell ref="SHN37:SHP37"/>
    <mergeCell ref="SHQ37:SHS37"/>
    <mergeCell ref="SHT37:SHV37"/>
    <mergeCell ref="SHW37:SHY37"/>
    <mergeCell ref="SHZ37:SIB37"/>
    <mergeCell ref="SGY37:SHA37"/>
    <mergeCell ref="SHB37:SHD37"/>
    <mergeCell ref="SHE37:SHG37"/>
    <mergeCell ref="SHH37:SHJ37"/>
    <mergeCell ref="SHK37:SHM37"/>
    <mergeCell ref="SGJ37:SGL37"/>
    <mergeCell ref="SGM37:SGO37"/>
    <mergeCell ref="SGP37:SGR37"/>
    <mergeCell ref="SGS37:SGU37"/>
    <mergeCell ref="SGV37:SGX37"/>
    <mergeCell ref="SFU37:SFW37"/>
    <mergeCell ref="SFX37:SFZ37"/>
    <mergeCell ref="SGA37:SGC37"/>
    <mergeCell ref="SGD37:SGF37"/>
    <mergeCell ref="SGG37:SGI37"/>
    <mergeCell ref="SFF37:SFH37"/>
    <mergeCell ref="SFI37:SFK37"/>
    <mergeCell ref="SFL37:SFN37"/>
    <mergeCell ref="SFO37:SFQ37"/>
    <mergeCell ref="SFR37:SFT37"/>
    <mergeCell ref="SEQ37:SES37"/>
    <mergeCell ref="SET37:SEV37"/>
    <mergeCell ref="SEW37:SEY37"/>
    <mergeCell ref="SEZ37:SFB37"/>
    <mergeCell ref="SFC37:SFE37"/>
    <mergeCell ref="SEB37:SED37"/>
    <mergeCell ref="SEE37:SEG37"/>
    <mergeCell ref="SEH37:SEJ37"/>
    <mergeCell ref="SEK37:SEM37"/>
    <mergeCell ref="SEN37:SEP37"/>
    <mergeCell ref="SDM37:SDO37"/>
    <mergeCell ref="SDP37:SDR37"/>
    <mergeCell ref="SDS37:SDU37"/>
    <mergeCell ref="SDV37:SDX37"/>
    <mergeCell ref="SDY37:SEA37"/>
    <mergeCell ref="SCX37:SCZ37"/>
    <mergeCell ref="SDA37:SDC37"/>
    <mergeCell ref="SDD37:SDF37"/>
    <mergeCell ref="SDG37:SDI37"/>
    <mergeCell ref="SDJ37:SDL37"/>
    <mergeCell ref="SCI37:SCK37"/>
    <mergeCell ref="SCL37:SCN37"/>
    <mergeCell ref="SCO37:SCQ37"/>
    <mergeCell ref="SCR37:SCT37"/>
    <mergeCell ref="SCU37:SCW37"/>
    <mergeCell ref="SBT37:SBV37"/>
    <mergeCell ref="SBW37:SBY37"/>
    <mergeCell ref="SBZ37:SCB37"/>
    <mergeCell ref="SCC37:SCE37"/>
    <mergeCell ref="SCF37:SCH37"/>
    <mergeCell ref="SBE37:SBG37"/>
    <mergeCell ref="SBH37:SBJ37"/>
    <mergeCell ref="SBK37:SBM37"/>
    <mergeCell ref="SBN37:SBP37"/>
    <mergeCell ref="SBQ37:SBS37"/>
    <mergeCell ref="SAP37:SAR37"/>
    <mergeCell ref="SAS37:SAU37"/>
    <mergeCell ref="SAV37:SAX37"/>
    <mergeCell ref="SAY37:SBA37"/>
    <mergeCell ref="SBB37:SBD37"/>
    <mergeCell ref="SAA37:SAC37"/>
    <mergeCell ref="SAD37:SAF37"/>
    <mergeCell ref="SAG37:SAI37"/>
    <mergeCell ref="SAJ37:SAL37"/>
    <mergeCell ref="SAM37:SAO37"/>
    <mergeCell ref="RZL37:RZN37"/>
    <mergeCell ref="RZO37:RZQ37"/>
    <mergeCell ref="RZR37:RZT37"/>
    <mergeCell ref="RZU37:RZW37"/>
    <mergeCell ref="RZX37:RZZ37"/>
    <mergeCell ref="RYW37:RYY37"/>
    <mergeCell ref="RYZ37:RZB37"/>
    <mergeCell ref="RZC37:RZE37"/>
    <mergeCell ref="RZF37:RZH37"/>
    <mergeCell ref="RZI37:RZK37"/>
    <mergeCell ref="RYH37:RYJ37"/>
    <mergeCell ref="RYK37:RYM37"/>
    <mergeCell ref="RYN37:RYP37"/>
    <mergeCell ref="RYQ37:RYS37"/>
    <mergeCell ref="RYT37:RYV37"/>
    <mergeCell ref="RXS37:RXU37"/>
    <mergeCell ref="RXV37:RXX37"/>
    <mergeCell ref="RXY37:RYA37"/>
    <mergeCell ref="RYB37:RYD37"/>
    <mergeCell ref="RYE37:RYG37"/>
    <mergeCell ref="RXD37:RXF37"/>
    <mergeCell ref="RXG37:RXI37"/>
    <mergeCell ref="RXJ37:RXL37"/>
    <mergeCell ref="RXM37:RXO37"/>
    <mergeCell ref="RXP37:RXR37"/>
    <mergeCell ref="RWO37:RWQ37"/>
    <mergeCell ref="RWR37:RWT37"/>
    <mergeCell ref="RWU37:RWW37"/>
    <mergeCell ref="RWX37:RWZ37"/>
    <mergeCell ref="RXA37:RXC37"/>
    <mergeCell ref="RVZ37:RWB37"/>
    <mergeCell ref="RWC37:RWE37"/>
    <mergeCell ref="RWF37:RWH37"/>
    <mergeCell ref="RWI37:RWK37"/>
    <mergeCell ref="RWL37:RWN37"/>
    <mergeCell ref="RVK37:RVM37"/>
    <mergeCell ref="RVN37:RVP37"/>
    <mergeCell ref="RVQ37:RVS37"/>
    <mergeCell ref="RVT37:RVV37"/>
    <mergeCell ref="RVW37:RVY37"/>
    <mergeCell ref="RUV37:RUX37"/>
    <mergeCell ref="RUY37:RVA37"/>
    <mergeCell ref="RVB37:RVD37"/>
    <mergeCell ref="RVE37:RVG37"/>
    <mergeCell ref="RVH37:RVJ37"/>
    <mergeCell ref="RUG37:RUI37"/>
    <mergeCell ref="RUJ37:RUL37"/>
    <mergeCell ref="RUM37:RUO37"/>
    <mergeCell ref="RUP37:RUR37"/>
    <mergeCell ref="RUS37:RUU37"/>
    <mergeCell ref="RTR37:RTT37"/>
    <mergeCell ref="RTU37:RTW37"/>
    <mergeCell ref="RTX37:RTZ37"/>
    <mergeCell ref="RUA37:RUC37"/>
    <mergeCell ref="RUD37:RUF37"/>
    <mergeCell ref="RTC37:RTE37"/>
    <mergeCell ref="RTF37:RTH37"/>
    <mergeCell ref="RTI37:RTK37"/>
    <mergeCell ref="RTL37:RTN37"/>
    <mergeCell ref="RTO37:RTQ37"/>
    <mergeCell ref="RSN37:RSP37"/>
    <mergeCell ref="RSQ37:RSS37"/>
    <mergeCell ref="RST37:RSV37"/>
    <mergeCell ref="RSW37:RSY37"/>
    <mergeCell ref="RSZ37:RTB37"/>
    <mergeCell ref="RRY37:RSA37"/>
    <mergeCell ref="RSB37:RSD37"/>
    <mergeCell ref="RSE37:RSG37"/>
    <mergeCell ref="RSH37:RSJ37"/>
    <mergeCell ref="RSK37:RSM37"/>
    <mergeCell ref="RRJ37:RRL37"/>
    <mergeCell ref="RRM37:RRO37"/>
    <mergeCell ref="RRP37:RRR37"/>
    <mergeCell ref="RRS37:RRU37"/>
    <mergeCell ref="RRV37:RRX37"/>
    <mergeCell ref="RQU37:RQW37"/>
    <mergeCell ref="RQX37:RQZ37"/>
    <mergeCell ref="RRA37:RRC37"/>
    <mergeCell ref="RRD37:RRF37"/>
    <mergeCell ref="RRG37:RRI37"/>
    <mergeCell ref="RQF37:RQH37"/>
    <mergeCell ref="RQI37:RQK37"/>
    <mergeCell ref="RQL37:RQN37"/>
    <mergeCell ref="RQO37:RQQ37"/>
    <mergeCell ref="RQR37:RQT37"/>
    <mergeCell ref="RPQ37:RPS37"/>
    <mergeCell ref="RPT37:RPV37"/>
    <mergeCell ref="RPW37:RPY37"/>
    <mergeCell ref="RPZ37:RQB37"/>
    <mergeCell ref="RQC37:RQE37"/>
    <mergeCell ref="RPB37:RPD37"/>
    <mergeCell ref="RPE37:RPG37"/>
    <mergeCell ref="RPH37:RPJ37"/>
    <mergeCell ref="RPK37:RPM37"/>
    <mergeCell ref="RPN37:RPP37"/>
    <mergeCell ref="ROM37:ROO37"/>
    <mergeCell ref="ROP37:ROR37"/>
    <mergeCell ref="ROS37:ROU37"/>
    <mergeCell ref="ROV37:ROX37"/>
    <mergeCell ref="ROY37:RPA37"/>
    <mergeCell ref="RNX37:RNZ37"/>
    <mergeCell ref="ROA37:ROC37"/>
    <mergeCell ref="ROD37:ROF37"/>
    <mergeCell ref="ROG37:ROI37"/>
    <mergeCell ref="ROJ37:ROL37"/>
    <mergeCell ref="RNI37:RNK37"/>
    <mergeCell ref="RNL37:RNN37"/>
    <mergeCell ref="RNO37:RNQ37"/>
    <mergeCell ref="RNR37:RNT37"/>
    <mergeCell ref="RNU37:RNW37"/>
    <mergeCell ref="RMT37:RMV37"/>
    <mergeCell ref="RMW37:RMY37"/>
    <mergeCell ref="RMZ37:RNB37"/>
    <mergeCell ref="RNC37:RNE37"/>
    <mergeCell ref="RNF37:RNH37"/>
    <mergeCell ref="RME37:RMG37"/>
    <mergeCell ref="RMH37:RMJ37"/>
    <mergeCell ref="RMK37:RMM37"/>
    <mergeCell ref="RMN37:RMP37"/>
    <mergeCell ref="RMQ37:RMS37"/>
    <mergeCell ref="RLP37:RLR37"/>
    <mergeCell ref="RLS37:RLU37"/>
    <mergeCell ref="RLV37:RLX37"/>
    <mergeCell ref="RLY37:RMA37"/>
    <mergeCell ref="RMB37:RMD37"/>
    <mergeCell ref="RLA37:RLC37"/>
    <mergeCell ref="RLD37:RLF37"/>
    <mergeCell ref="RLG37:RLI37"/>
    <mergeCell ref="RLJ37:RLL37"/>
    <mergeCell ref="RLM37:RLO37"/>
    <mergeCell ref="RKL37:RKN37"/>
    <mergeCell ref="RKO37:RKQ37"/>
    <mergeCell ref="RKR37:RKT37"/>
    <mergeCell ref="RKU37:RKW37"/>
    <mergeCell ref="RKX37:RKZ37"/>
    <mergeCell ref="RJW37:RJY37"/>
    <mergeCell ref="RJZ37:RKB37"/>
    <mergeCell ref="RKC37:RKE37"/>
    <mergeCell ref="RKF37:RKH37"/>
    <mergeCell ref="RKI37:RKK37"/>
    <mergeCell ref="RJH37:RJJ37"/>
    <mergeCell ref="RJK37:RJM37"/>
    <mergeCell ref="RJN37:RJP37"/>
    <mergeCell ref="RJQ37:RJS37"/>
    <mergeCell ref="RJT37:RJV37"/>
    <mergeCell ref="RIS37:RIU37"/>
    <mergeCell ref="RIV37:RIX37"/>
    <mergeCell ref="RIY37:RJA37"/>
    <mergeCell ref="RJB37:RJD37"/>
    <mergeCell ref="RJE37:RJG37"/>
    <mergeCell ref="RID37:RIF37"/>
    <mergeCell ref="RIG37:RII37"/>
    <mergeCell ref="RIJ37:RIL37"/>
    <mergeCell ref="RIM37:RIO37"/>
    <mergeCell ref="RIP37:RIR37"/>
    <mergeCell ref="RHO37:RHQ37"/>
    <mergeCell ref="RHR37:RHT37"/>
    <mergeCell ref="RHU37:RHW37"/>
    <mergeCell ref="RHX37:RHZ37"/>
    <mergeCell ref="RIA37:RIC37"/>
    <mergeCell ref="RGZ37:RHB37"/>
    <mergeCell ref="RHC37:RHE37"/>
    <mergeCell ref="RHF37:RHH37"/>
    <mergeCell ref="RHI37:RHK37"/>
    <mergeCell ref="RHL37:RHN37"/>
    <mergeCell ref="RGK37:RGM37"/>
    <mergeCell ref="RGN37:RGP37"/>
    <mergeCell ref="RGQ37:RGS37"/>
    <mergeCell ref="RGT37:RGV37"/>
    <mergeCell ref="RGW37:RGY37"/>
    <mergeCell ref="RFV37:RFX37"/>
    <mergeCell ref="RFY37:RGA37"/>
    <mergeCell ref="RGB37:RGD37"/>
    <mergeCell ref="RGE37:RGG37"/>
    <mergeCell ref="RGH37:RGJ37"/>
    <mergeCell ref="RFG37:RFI37"/>
    <mergeCell ref="RFJ37:RFL37"/>
    <mergeCell ref="RFM37:RFO37"/>
    <mergeCell ref="RFP37:RFR37"/>
    <mergeCell ref="RFS37:RFU37"/>
    <mergeCell ref="RER37:RET37"/>
    <mergeCell ref="REU37:REW37"/>
    <mergeCell ref="REX37:REZ37"/>
    <mergeCell ref="RFA37:RFC37"/>
    <mergeCell ref="RFD37:RFF37"/>
    <mergeCell ref="REC37:REE37"/>
    <mergeCell ref="REF37:REH37"/>
    <mergeCell ref="REI37:REK37"/>
    <mergeCell ref="REL37:REN37"/>
    <mergeCell ref="REO37:REQ37"/>
    <mergeCell ref="RDN37:RDP37"/>
    <mergeCell ref="RDQ37:RDS37"/>
    <mergeCell ref="RDT37:RDV37"/>
    <mergeCell ref="RDW37:RDY37"/>
    <mergeCell ref="RDZ37:REB37"/>
    <mergeCell ref="RCY37:RDA37"/>
    <mergeCell ref="RDB37:RDD37"/>
    <mergeCell ref="RDE37:RDG37"/>
    <mergeCell ref="RDH37:RDJ37"/>
    <mergeCell ref="RDK37:RDM37"/>
    <mergeCell ref="RCJ37:RCL37"/>
    <mergeCell ref="RCM37:RCO37"/>
    <mergeCell ref="RCP37:RCR37"/>
    <mergeCell ref="RCS37:RCU37"/>
    <mergeCell ref="RCV37:RCX37"/>
    <mergeCell ref="RBU37:RBW37"/>
    <mergeCell ref="RBX37:RBZ37"/>
    <mergeCell ref="RCA37:RCC37"/>
    <mergeCell ref="RCD37:RCF37"/>
    <mergeCell ref="RCG37:RCI37"/>
    <mergeCell ref="RBF37:RBH37"/>
    <mergeCell ref="RBI37:RBK37"/>
    <mergeCell ref="RBL37:RBN37"/>
    <mergeCell ref="RBO37:RBQ37"/>
    <mergeCell ref="RBR37:RBT37"/>
    <mergeCell ref="RAQ37:RAS37"/>
    <mergeCell ref="RAT37:RAV37"/>
    <mergeCell ref="RAW37:RAY37"/>
    <mergeCell ref="RAZ37:RBB37"/>
    <mergeCell ref="RBC37:RBE37"/>
    <mergeCell ref="RAB37:RAD37"/>
    <mergeCell ref="RAE37:RAG37"/>
    <mergeCell ref="RAH37:RAJ37"/>
    <mergeCell ref="RAK37:RAM37"/>
    <mergeCell ref="RAN37:RAP37"/>
    <mergeCell ref="QZM37:QZO37"/>
    <mergeCell ref="QZP37:QZR37"/>
    <mergeCell ref="QZS37:QZU37"/>
    <mergeCell ref="QZV37:QZX37"/>
    <mergeCell ref="QZY37:RAA37"/>
    <mergeCell ref="QYX37:QYZ37"/>
    <mergeCell ref="QZA37:QZC37"/>
    <mergeCell ref="QZD37:QZF37"/>
    <mergeCell ref="QZG37:QZI37"/>
    <mergeCell ref="QZJ37:QZL37"/>
    <mergeCell ref="QYI37:QYK37"/>
    <mergeCell ref="QYL37:QYN37"/>
    <mergeCell ref="QYO37:QYQ37"/>
    <mergeCell ref="QYR37:QYT37"/>
    <mergeCell ref="QYU37:QYW37"/>
    <mergeCell ref="QXT37:QXV37"/>
    <mergeCell ref="QXW37:QXY37"/>
    <mergeCell ref="QXZ37:QYB37"/>
    <mergeCell ref="QYC37:QYE37"/>
    <mergeCell ref="QYF37:QYH37"/>
    <mergeCell ref="QXE37:QXG37"/>
    <mergeCell ref="QXH37:QXJ37"/>
    <mergeCell ref="QXK37:QXM37"/>
    <mergeCell ref="QXN37:QXP37"/>
    <mergeCell ref="QXQ37:QXS37"/>
    <mergeCell ref="QWP37:QWR37"/>
    <mergeCell ref="QWS37:QWU37"/>
    <mergeCell ref="QWV37:QWX37"/>
    <mergeCell ref="QWY37:QXA37"/>
    <mergeCell ref="QXB37:QXD37"/>
    <mergeCell ref="QWA37:QWC37"/>
    <mergeCell ref="QWD37:QWF37"/>
    <mergeCell ref="QWG37:QWI37"/>
    <mergeCell ref="QWJ37:QWL37"/>
    <mergeCell ref="QWM37:QWO37"/>
    <mergeCell ref="QVL37:QVN37"/>
    <mergeCell ref="QVO37:QVQ37"/>
    <mergeCell ref="QVR37:QVT37"/>
    <mergeCell ref="QVU37:QVW37"/>
    <mergeCell ref="QVX37:QVZ37"/>
    <mergeCell ref="QUW37:QUY37"/>
    <mergeCell ref="QUZ37:QVB37"/>
    <mergeCell ref="QVC37:QVE37"/>
    <mergeCell ref="QVF37:QVH37"/>
    <mergeCell ref="QVI37:QVK37"/>
    <mergeCell ref="QUH37:QUJ37"/>
    <mergeCell ref="QUK37:QUM37"/>
    <mergeCell ref="QUN37:QUP37"/>
    <mergeCell ref="QUQ37:QUS37"/>
    <mergeCell ref="QUT37:QUV37"/>
    <mergeCell ref="QTS37:QTU37"/>
    <mergeCell ref="QTV37:QTX37"/>
    <mergeCell ref="QTY37:QUA37"/>
    <mergeCell ref="QUB37:QUD37"/>
    <mergeCell ref="QUE37:QUG37"/>
    <mergeCell ref="QTD37:QTF37"/>
    <mergeCell ref="QTG37:QTI37"/>
    <mergeCell ref="QTJ37:QTL37"/>
    <mergeCell ref="QTM37:QTO37"/>
    <mergeCell ref="QTP37:QTR37"/>
    <mergeCell ref="QSO37:QSQ37"/>
    <mergeCell ref="QSR37:QST37"/>
    <mergeCell ref="QSU37:QSW37"/>
    <mergeCell ref="QSX37:QSZ37"/>
    <mergeCell ref="QTA37:QTC37"/>
    <mergeCell ref="QRZ37:QSB37"/>
    <mergeCell ref="QSC37:QSE37"/>
    <mergeCell ref="QSF37:QSH37"/>
    <mergeCell ref="QSI37:QSK37"/>
    <mergeCell ref="QSL37:QSN37"/>
    <mergeCell ref="QRK37:QRM37"/>
    <mergeCell ref="QRN37:QRP37"/>
    <mergeCell ref="QRQ37:QRS37"/>
    <mergeCell ref="QRT37:QRV37"/>
    <mergeCell ref="QRW37:QRY37"/>
    <mergeCell ref="QQV37:QQX37"/>
    <mergeCell ref="QQY37:QRA37"/>
    <mergeCell ref="QRB37:QRD37"/>
    <mergeCell ref="QRE37:QRG37"/>
    <mergeCell ref="QRH37:QRJ37"/>
    <mergeCell ref="QQG37:QQI37"/>
    <mergeCell ref="QQJ37:QQL37"/>
    <mergeCell ref="QQM37:QQO37"/>
    <mergeCell ref="QQP37:QQR37"/>
    <mergeCell ref="QQS37:QQU37"/>
    <mergeCell ref="QPR37:QPT37"/>
    <mergeCell ref="QPU37:QPW37"/>
    <mergeCell ref="QPX37:QPZ37"/>
    <mergeCell ref="QQA37:QQC37"/>
    <mergeCell ref="QQD37:QQF37"/>
    <mergeCell ref="QPC37:QPE37"/>
    <mergeCell ref="QPF37:QPH37"/>
    <mergeCell ref="QPI37:QPK37"/>
    <mergeCell ref="QPL37:QPN37"/>
    <mergeCell ref="QPO37:QPQ37"/>
    <mergeCell ref="QON37:QOP37"/>
    <mergeCell ref="QOQ37:QOS37"/>
    <mergeCell ref="QOT37:QOV37"/>
    <mergeCell ref="QOW37:QOY37"/>
    <mergeCell ref="QOZ37:QPB37"/>
    <mergeCell ref="QNY37:QOA37"/>
    <mergeCell ref="QOB37:QOD37"/>
    <mergeCell ref="QOE37:QOG37"/>
    <mergeCell ref="QOH37:QOJ37"/>
    <mergeCell ref="QOK37:QOM37"/>
    <mergeCell ref="QNJ37:QNL37"/>
    <mergeCell ref="QNM37:QNO37"/>
    <mergeCell ref="QNP37:QNR37"/>
    <mergeCell ref="QNS37:QNU37"/>
    <mergeCell ref="QNV37:QNX37"/>
    <mergeCell ref="QMU37:QMW37"/>
    <mergeCell ref="QMX37:QMZ37"/>
    <mergeCell ref="QNA37:QNC37"/>
    <mergeCell ref="QND37:QNF37"/>
    <mergeCell ref="QNG37:QNI37"/>
    <mergeCell ref="QMF37:QMH37"/>
    <mergeCell ref="QMI37:QMK37"/>
    <mergeCell ref="QML37:QMN37"/>
    <mergeCell ref="QMO37:QMQ37"/>
    <mergeCell ref="QMR37:QMT37"/>
    <mergeCell ref="QLQ37:QLS37"/>
    <mergeCell ref="QLT37:QLV37"/>
    <mergeCell ref="QLW37:QLY37"/>
    <mergeCell ref="QLZ37:QMB37"/>
    <mergeCell ref="QMC37:QME37"/>
    <mergeCell ref="QLB37:QLD37"/>
    <mergeCell ref="QLE37:QLG37"/>
    <mergeCell ref="QLH37:QLJ37"/>
    <mergeCell ref="QLK37:QLM37"/>
    <mergeCell ref="QLN37:QLP37"/>
    <mergeCell ref="QKM37:QKO37"/>
    <mergeCell ref="QKP37:QKR37"/>
    <mergeCell ref="QKS37:QKU37"/>
    <mergeCell ref="QKV37:QKX37"/>
    <mergeCell ref="QKY37:QLA37"/>
    <mergeCell ref="QJX37:QJZ37"/>
    <mergeCell ref="QKA37:QKC37"/>
    <mergeCell ref="QKD37:QKF37"/>
    <mergeCell ref="QKG37:QKI37"/>
    <mergeCell ref="QKJ37:QKL37"/>
    <mergeCell ref="QJI37:QJK37"/>
    <mergeCell ref="QJL37:QJN37"/>
    <mergeCell ref="QJO37:QJQ37"/>
    <mergeCell ref="QJR37:QJT37"/>
    <mergeCell ref="QJU37:QJW37"/>
    <mergeCell ref="QIT37:QIV37"/>
    <mergeCell ref="QIW37:QIY37"/>
    <mergeCell ref="QIZ37:QJB37"/>
    <mergeCell ref="QJC37:QJE37"/>
    <mergeCell ref="QJF37:QJH37"/>
    <mergeCell ref="QIE37:QIG37"/>
    <mergeCell ref="QIH37:QIJ37"/>
    <mergeCell ref="QIK37:QIM37"/>
    <mergeCell ref="QIN37:QIP37"/>
    <mergeCell ref="QIQ37:QIS37"/>
    <mergeCell ref="QHP37:QHR37"/>
    <mergeCell ref="QHS37:QHU37"/>
    <mergeCell ref="QHV37:QHX37"/>
    <mergeCell ref="QHY37:QIA37"/>
    <mergeCell ref="QIB37:QID37"/>
    <mergeCell ref="QHA37:QHC37"/>
    <mergeCell ref="QHD37:QHF37"/>
    <mergeCell ref="QHG37:QHI37"/>
    <mergeCell ref="QHJ37:QHL37"/>
    <mergeCell ref="QHM37:QHO37"/>
    <mergeCell ref="QGL37:QGN37"/>
    <mergeCell ref="QGO37:QGQ37"/>
    <mergeCell ref="QGR37:QGT37"/>
    <mergeCell ref="QGU37:QGW37"/>
    <mergeCell ref="QGX37:QGZ37"/>
    <mergeCell ref="QFW37:QFY37"/>
    <mergeCell ref="QFZ37:QGB37"/>
    <mergeCell ref="QGC37:QGE37"/>
    <mergeCell ref="QGF37:QGH37"/>
    <mergeCell ref="QGI37:QGK37"/>
    <mergeCell ref="QFH37:QFJ37"/>
    <mergeCell ref="QFK37:QFM37"/>
    <mergeCell ref="QFN37:QFP37"/>
    <mergeCell ref="QFQ37:QFS37"/>
    <mergeCell ref="QFT37:QFV37"/>
    <mergeCell ref="QES37:QEU37"/>
    <mergeCell ref="QEV37:QEX37"/>
    <mergeCell ref="QEY37:QFA37"/>
    <mergeCell ref="QFB37:QFD37"/>
    <mergeCell ref="QFE37:QFG37"/>
    <mergeCell ref="QED37:QEF37"/>
    <mergeCell ref="QEG37:QEI37"/>
    <mergeCell ref="QEJ37:QEL37"/>
    <mergeCell ref="QEM37:QEO37"/>
    <mergeCell ref="QEP37:QER37"/>
    <mergeCell ref="QDO37:QDQ37"/>
    <mergeCell ref="QDR37:QDT37"/>
    <mergeCell ref="QDU37:QDW37"/>
    <mergeCell ref="QDX37:QDZ37"/>
    <mergeCell ref="QEA37:QEC37"/>
    <mergeCell ref="QCZ37:QDB37"/>
    <mergeCell ref="QDC37:QDE37"/>
    <mergeCell ref="QDF37:QDH37"/>
    <mergeCell ref="QDI37:QDK37"/>
    <mergeCell ref="QDL37:QDN37"/>
    <mergeCell ref="QCK37:QCM37"/>
    <mergeCell ref="QCN37:QCP37"/>
    <mergeCell ref="QCQ37:QCS37"/>
    <mergeCell ref="QCT37:QCV37"/>
    <mergeCell ref="QCW37:QCY37"/>
    <mergeCell ref="QBV37:QBX37"/>
    <mergeCell ref="QBY37:QCA37"/>
    <mergeCell ref="QCB37:QCD37"/>
    <mergeCell ref="QCE37:QCG37"/>
    <mergeCell ref="QCH37:QCJ37"/>
    <mergeCell ref="QBG37:QBI37"/>
    <mergeCell ref="QBJ37:QBL37"/>
    <mergeCell ref="QBM37:QBO37"/>
    <mergeCell ref="QBP37:QBR37"/>
    <mergeCell ref="QBS37:QBU37"/>
    <mergeCell ref="QAR37:QAT37"/>
    <mergeCell ref="QAU37:QAW37"/>
    <mergeCell ref="QAX37:QAZ37"/>
    <mergeCell ref="QBA37:QBC37"/>
    <mergeCell ref="QBD37:QBF37"/>
    <mergeCell ref="QAC37:QAE37"/>
    <mergeCell ref="QAF37:QAH37"/>
    <mergeCell ref="QAI37:QAK37"/>
    <mergeCell ref="QAL37:QAN37"/>
    <mergeCell ref="QAO37:QAQ37"/>
    <mergeCell ref="PZN37:PZP37"/>
    <mergeCell ref="PZQ37:PZS37"/>
    <mergeCell ref="PZT37:PZV37"/>
    <mergeCell ref="PZW37:PZY37"/>
    <mergeCell ref="PZZ37:QAB37"/>
    <mergeCell ref="PYY37:PZA37"/>
    <mergeCell ref="PZB37:PZD37"/>
    <mergeCell ref="PZE37:PZG37"/>
    <mergeCell ref="PZH37:PZJ37"/>
    <mergeCell ref="PZK37:PZM37"/>
    <mergeCell ref="PYJ37:PYL37"/>
    <mergeCell ref="PYM37:PYO37"/>
    <mergeCell ref="PYP37:PYR37"/>
    <mergeCell ref="PYS37:PYU37"/>
    <mergeCell ref="PYV37:PYX37"/>
    <mergeCell ref="PXU37:PXW37"/>
    <mergeCell ref="PXX37:PXZ37"/>
    <mergeCell ref="PYA37:PYC37"/>
    <mergeCell ref="PYD37:PYF37"/>
    <mergeCell ref="PYG37:PYI37"/>
    <mergeCell ref="PXF37:PXH37"/>
    <mergeCell ref="PXI37:PXK37"/>
    <mergeCell ref="PXL37:PXN37"/>
    <mergeCell ref="PXO37:PXQ37"/>
    <mergeCell ref="PXR37:PXT37"/>
    <mergeCell ref="PWQ37:PWS37"/>
    <mergeCell ref="PWT37:PWV37"/>
    <mergeCell ref="PWW37:PWY37"/>
    <mergeCell ref="PWZ37:PXB37"/>
    <mergeCell ref="PXC37:PXE37"/>
    <mergeCell ref="PWB37:PWD37"/>
    <mergeCell ref="PWE37:PWG37"/>
    <mergeCell ref="PWH37:PWJ37"/>
    <mergeCell ref="PWK37:PWM37"/>
    <mergeCell ref="PWN37:PWP37"/>
    <mergeCell ref="PVM37:PVO37"/>
    <mergeCell ref="PVP37:PVR37"/>
    <mergeCell ref="PVS37:PVU37"/>
    <mergeCell ref="PVV37:PVX37"/>
    <mergeCell ref="PVY37:PWA37"/>
    <mergeCell ref="PUX37:PUZ37"/>
    <mergeCell ref="PVA37:PVC37"/>
    <mergeCell ref="PVD37:PVF37"/>
    <mergeCell ref="PVG37:PVI37"/>
    <mergeCell ref="PVJ37:PVL37"/>
    <mergeCell ref="PUI37:PUK37"/>
    <mergeCell ref="PUL37:PUN37"/>
    <mergeCell ref="PUO37:PUQ37"/>
    <mergeCell ref="PUR37:PUT37"/>
    <mergeCell ref="PUU37:PUW37"/>
    <mergeCell ref="PTT37:PTV37"/>
    <mergeCell ref="PTW37:PTY37"/>
    <mergeCell ref="PTZ37:PUB37"/>
    <mergeCell ref="PUC37:PUE37"/>
    <mergeCell ref="PUF37:PUH37"/>
    <mergeCell ref="PTE37:PTG37"/>
    <mergeCell ref="PTH37:PTJ37"/>
    <mergeCell ref="PTK37:PTM37"/>
    <mergeCell ref="PTN37:PTP37"/>
    <mergeCell ref="PTQ37:PTS37"/>
    <mergeCell ref="PSP37:PSR37"/>
    <mergeCell ref="PSS37:PSU37"/>
    <mergeCell ref="PSV37:PSX37"/>
    <mergeCell ref="PSY37:PTA37"/>
    <mergeCell ref="PTB37:PTD37"/>
    <mergeCell ref="PSA37:PSC37"/>
    <mergeCell ref="PSD37:PSF37"/>
    <mergeCell ref="PSG37:PSI37"/>
    <mergeCell ref="PSJ37:PSL37"/>
    <mergeCell ref="PSM37:PSO37"/>
    <mergeCell ref="PRL37:PRN37"/>
    <mergeCell ref="PRO37:PRQ37"/>
    <mergeCell ref="PRR37:PRT37"/>
    <mergeCell ref="PRU37:PRW37"/>
    <mergeCell ref="PRX37:PRZ37"/>
    <mergeCell ref="PQW37:PQY37"/>
    <mergeCell ref="PQZ37:PRB37"/>
    <mergeCell ref="PRC37:PRE37"/>
    <mergeCell ref="PRF37:PRH37"/>
    <mergeCell ref="PRI37:PRK37"/>
    <mergeCell ref="PQH37:PQJ37"/>
    <mergeCell ref="PQK37:PQM37"/>
    <mergeCell ref="PQN37:PQP37"/>
    <mergeCell ref="PQQ37:PQS37"/>
    <mergeCell ref="PQT37:PQV37"/>
    <mergeCell ref="PPS37:PPU37"/>
    <mergeCell ref="PPV37:PPX37"/>
    <mergeCell ref="PPY37:PQA37"/>
    <mergeCell ref="PQB37:PQD37"/>
    <mergeCell ref="PQE37:PQG37"/>
    <mergeCell ref="PPD37:PPF37"/>
    <mergeCell ref="PPG37:PPI37"/>
    <mergeCell ref="PPJ37:PPL37"/>
    <mergeCell ref="PPM37:PPO37"/>
    <mergeCell ref="PPP37:PPR37"/>
    <mergeCell ref="POO37:POQ37"/>
    <mergeCell ref="POR37:POT37"/>
    <mergeCell ref="POU37:POW37"/>
    <mergeCell ref="POX37:POZ37"/>
    <mergeCell ref="PPA37:PPC37"/>
    <mergeCell ref="PNZ37:POB37"/>
    <mergeCell ref="POC37:POE37"/>
    <mergeCell ref="POF37:POH37"/>
    <mergeCell ref="POI37:POK37"/>
    <mergeCell ref="POL37:PON37"/>
    <mergeCell ref="PNK37:PNM37"/>
    <mergeCell ref="PNN37:PNP37"/>
    <mergeCell ref="PNQ37:PNS37"/>
    <mergeCell ref="PNT37:PNV37"/>
    <mergeCell ref="PNW37:PNY37"/>
    <mergeCell ref="PMV37:PMX37"/>
    <mergeCell ref="PMY37:PNA37"/>
    <mergeCell ref="PNB37:PND37"/>
    <mergeCell ref="PNE37:PNG37"/>
    <mergeCell ref="PNH37:PNJ37"/>
    <mergeCell ref="PMG37:PMI37"/>
    <mergeCell ref="PMJ37:PML37"/>
    <mergeCell ref="PMM37:PMO37"/>
    <mergeCell ref="PMP37:PMR37"/>
    <mergeCell ref="PMS37:PMU37"/>
    <mergeCell ref="PLR37:PLT37"/>
    <mergeCell ref="PLU37:PLW37"/>
    <mergeCell ref="PLX37:PLZ37"/>
    <mergeCell ref="PMA37:PMC37"/>
    <mergeCell ref="PMD37:PMF37"/>
    <mergeCell ref="PLC37:PLE37"/>
    <mergeCell ref="PLF37:PLH37"/>
    <mergeCell ref="PLI37:PLK37"/>
    <mergeCell ref="PLL37:PLN37"/>
    <mergeCell ref="PLO37:PLQ37"/>
    <mergeCell ref="PKN37:PKP37"/>
    <mergeCell ref="PKQ37:PKS37"/>
    <mergeCell ref="PKT37:PKV37"/>
    <mergeCell ref="PKW37:PKY37"/>
    <mergeCell ref="PKZ37:PLB37"/>
    <mergeCell ref="PJY37:PKA37"/>
    <mergeCell ref="PKB37:PKD37"/>
    <mergeCell ref="PKE37:PKG37"/>
    <mergeCell ref="PKH37:PKJ37"/>
    <mergeCell ref="PKK37:PKM37"/>
    <mergeCell ref="PJJ37:PJL37"/>
    <mergeCell ref="PJM37:PJO37"/>
    <mergeCell ref="PJP37:PJR37"/>
    <mergeCell ref="PJS37:PJU37"/>
    <mergeCell ref="PJV37:PJX37"/>
    <mergeCell ref="PIU37:PIW37"/>
    <mergeCell ref="PIX37:PIZ37"/>
    <mergeCell ref="PJA37:PJC37"/>
    <mergeCell ref="PJD37:PJF37"/>
    <mergeCell ref="PJG37:PJI37"/>
    <mergeCell ref="PIF37:PIH37"/>
    <mergeCell ref="PII37:PIK37"/>
    <mergeCell ref="PIL37:PIN37"/>
    <mergeCell ref="PIO37:PIQ37"/>
    <mergeCell ref="PIR37:PIT37"/>
    <mergeCell ref="PHQ37:PHS37"/>
    <mergeCell ref="PHT37:PHV37"/>
    <mergeCell ref="PHW37:PHY37"/>
    <mergeCell ref="PHZ37:PIB37"/>
    <mergeCell ref="PIC37:PIE37"/>
    <mergeCell ref="PHB37:PHD37"/>
    <mergeCell ref="PHE37:PHG37"/>
    <mergeCell ref="PHH37:PHJ37"/>
    <mergeCell ref="PHK37:PHM37"/>
    <mergeCell ref="PHN37:PHP37"/>
    <mergeCell ref="PGM37:PGO37"/>
    <mergeCell ref="PGP37:PGR37"/>
    <mergeCell ref="PGS37:PGU37"/>
    <mergeCell ref="PGV37:PGX37"/>
    <mergeCell ref="PGY37:PHA37"/>
    <mergeCell ref="PFX37:PFZ37"/>
    <mergeCell ref="PGA37:PGC37"/>
    <mergeCell ref="PGD37:PGF37"/>
    <mergeCell ref="PGG37:PGI37"/>
    <mergeCell ref="PGJ37:PGL37"/>
    <mergeCell ref="PFI37:PFK37"/>
    <mergeCell ref="PFL37:PFN37"/>
    <mergeCell ref="PFO37:PFQ37"/>
    <mergeCell ref="PFR37:PFT37"/>
    <mergeCell ref="PFU37:PFW37"/>
    <mergeCell ref="PET37:PEV37"/>
    <mergeCell ref="PEW37:PEY37"/>
    <mergeCell ref="PEZ37:PFB37"/>
    <mergeCell ref="PFC37:PFE37"/>
    <mergeCell ref="PFF37:PFH37"/>
    <mergeCell ref="PEE37:PEG37"/>
    <mergeCell ref="PEH37:PEJ37"/>
    <mergeCell ref="PEK37:PEM37"/>
    <mergeCell ref="PEN37:PEP37"/>
    <mergeCell ref="PEQ37:PES37"/>
    <mergeCell ref="PDP37:PDR37"/>
    <mergeCell ref="PDS37:PDU37"/>
    <mergeCell ref="PDV37:PDX37"/>
    <mergeCell ref="PDY37:PEA37"/>
    <mergeCell ref="PEB37:PED37"/>
    <mergeCell ref="PDA37:PDC37"/>
    <mergeCell ref="PDD37:PDF37"/>
    <mergeCell ref="PDG37:PDI37"/>
    <mergeCell ref="PDJ37:PDL37"/>
    <mergeCell ref="PDM37:PDO37"/>
    <mergeCell ref="PCL37:PCN37"/>
    <mergeCell ref="PCO37:PCQ37"/>
    <mergeCell ref="PCR37:PCT37"/>
    <mergeCell ref="PCU37:PCW37"/>
    <mergeCell ref="PCX37:PCZ37"/>
    <mergeCell ref="PBW37:PBY37"/>
    <mergeCell ref="PBZ37:PCB37"/>
    <mergeCell ref="PCC37:PCE37"/>
    <mergeCell ref="PCF37:PCH37"/>
    <mergeCell ref="PCI37:PCK37"/>
    <mergeCell ref="PBH37:PBJ37"/>
    <mergeCell ref="PBK37:PBM37"/>
    <mergeCell ref="PBN37:PBP37"/>
    <mergeCell ref="PBQ37:PBS37"/>
    <mergeCell ref="PBT37:PBV37"/>
    <mergeCell ref="PAS37:PAU37"/>
    <mergeCell ref="PAV37:PAX37"/>
    <mergeCell ref="PAY37:PBA37"/>
    <mergeCell ref="PBB37:PBD37"/>
    <mergeCell ref="PBE37:PBG37"/>
    <mergeCell ref="PAD37:PAF37"/>
    <mergeCell ref="PAG37:PAI37"/>
    <mergeCell ref="PAJ37:PAL37"/>
    <mergeCell ref="PAM37:PAO37"/>
    <mergeCell ref="PAP37:PAR37"/>
    <mergeCell ref="OZO37:OZQ37"/>
    <mergeCell ref="OZR37:OZT37"/>
    <mergeCell ref="OZU37:OZW37"/>
    <mergeCell ref="OZX37:OZZ37"/>
    <mergeCell ref="PAA37:PAC37"/>
    <mergeCell ref="OYZ37:OZB37"/>
    <mergeCell ref="OZC37:OZE37"/>
    <mergeCell ref="OZF37:OZH37"/>
    <mergeCell ref="OZI37:OZK37"/>
    <mergeCell ref="OZL37:OZN37"/>
    <mergeCell ref="OYK37:OYM37"/>
    <mergeCell ref="OYN37:OYP37"/>
    <mergeCell ref="OYQ37:OYS37"/>
    <mergeCell ref="OYT37:OYV37"/>
    <mergeCell ref="OYW37:OYY37"/>
    <mergeCell ref="OXV37:OXX37"/>
    <mergeCell ref="OXY37:OYA37"/>
    <mergeCell ref="OYB37:OYD37"/>
    <mergeCell ref="OYE37:OYG37"/>
    <mergeCell ref="OYH37:OYJ37"/>
    <mergeCell ref="OXG37:OXI37"/>
    <mergeCell ref="OXJ37:OXL37"/>
    <mergeCell ref="OXM37:OXO37"/>
    <mergeCell ref="OXP37:OXR37"/>
    <mergeCell ref="OXS37:OXU37"/>
    <mergeCell ref="OWR37:OWT37"/>
    <mergeCell ref="OWU37:OWW37"/>
    <mergeCell ref="OWX37:OWZ37"/>
    <mergeCell ref="OXA37:OXC37"/>
    <mergeCell ref="OXD37:OXF37"/>
    <mergeCell ref="OWC37:OWE37"/>
    <mergeCell ref="OWF37:OWH37"/>
    <mergeCell ref="OWI37:OWK37"/>
    <mergeCell ref="OWL37:OWN37"/>
    <mergeCell ref="OWO37:OWQ37"/>
    <mergeCell ref="OVN37:OVP37"/>
    <mergeCell ref="OVQ37:OVS37"/>
    <mergeCell ref="OVT37:OVV37"/>
    <mergeCell ref="OVW37:OVY37"/>
    <mergeCell ref="OVZ37:OWB37"/>
    <mergeCell ref="OUY37:OVA37"/>
    <mergeCell ref="OVB37:OVD37"/>
    <mergeCell ref="OVE37:OVG37"/>
    <mergeCell ref="OVH37:OVJ37"/>
    <mergeCell ref="OVK37:OVM37"/>
    <mergeCell ref="OUJ37:OUL37"/>
    <mergeCell ref="OUM37:OUO37"/>
    <mergeCell ref="OUP37:OUR37"/>
    <mergeCell ref="OUS37:OUU37"/>
    <mergeCell ref="OUV37:OUX37"/>
    <mergeCell ref="OTU37:OTW37"/>
    <mergeCell ref="OTX37:OTZ37"/>
    <mergeCell ref="OUA37:OUC37"/>
    <mergeCell ref="OUD37:OUF37"/>
    <mergeCell ref="OUG37:OUI37"/>
    <mergeCell ref="OTF37:OTH37"/>
    <mergeCell ref="OTI37:OTK37"/>
    <mergeCell ref="OTL37:OTN37"/>
    <mergeCell ref="OTO37:OTQ37"/>
    <mergeCell ref="OTR37:OTT37"/>
    <mergeCell ref="OSQ37:OSS37"/>
    <mergeCell ref="OST37:OSV37"/>
    <mergeCell ref="OSW37:OSY37"/>
    <mergeCell ref="OSZ37:OTB37"/>
    <mergeCell ref="OTC37:OTE37"/>
    <mergeCell ref="OSB37:OSD37"/>
    <mergeCell ref="OSE37:OSG37"/>
    <mergeCell ref="OSH37:OSJ37"/>
    <mergeCell ref="OSK37:OSM37"/>
    <mergeCell ref="OSN37:OSP37"/>
    <mergeCell ref="ORM37:ORO37"/>
    <mergeCell ref="ORP37:ORR37"/>
    <mergeCell ref="ORS37:ORU37"/>
    <mergeCell ref="ORV37:ORX37"/>
    <mergeCell ref="ORY37:OSA37"/>
    <mergeCell ref="OQX37:OQZ37"/>
    <mergeCell ref="ORA37:ORC37"/>
    <mergeCell ref="ORD37:ORF37"/>
    <mergeCell ref="ORG37:ORI37"/>
    <mergeCell ref="ORJ37:ORL37"/>
    <mergeCell ref="OQI37:OQK37"/>
    <mergeCell ref="OQL37:OQN37"/>
    <mergeCell ref="OQO37:OQQ37"/>
    <mergeCell ref="OQR37:OQT37"/>
    <mergeCell ref="OQU37:OQW37"/>
    <mergeCell ref="OPT37:OPV37"/>
    <mergeCell ref="OPW37:OPY37"/>
    <mergeCell ref="OPZ37:OQB37"/>
    <mergeCell ref="OQC37:OQE37"/>
    <mergeCell ref="OQF37:OQH37"/>
    <mergeCell ref="OPE37:OPG37"/>
    <mergeCell ref="OPH37:OPJ37"/>
    <mergeCell ref="OPK37:OPM37"/>
    <mergeCell ref="OPN37:OPP37"/>
    <mergeCell ref="OPQ37:OPS37"/>
    <mergeCell ref="OOP37:OOR37"/>
    <mergeCell ref="OOS37:OOU37"/>
    <mergeCell ref="OOV37:OOX37"/>
    <mergeCell ref="OOY37:OPA37"/>
    <mergeCell ref="OPB37:OPD37"/>
    <mergeCell ref="OOA37:OOC37"/>
    <mergeCell ref="OOD37:OOF37"/>
    <mergeCell ref="OOG37:OOI37"/>
    <mergeCell ref="OOJ37:OOL37"/>
    <mergeCell ref="OOM37:OOO37"/>
    <mergeCell ref="ONL37:ONN37"/>
    <mergeCell ref="ONO37:ONQ37"/>
    <mergeCell ref="ONR37:ONT37"/>
    <mergeCell ref="ONU37:ONW37"/>
    <mergeCell ref="ONX37:ONZ37"/>
    <mergeCell ref="OMW37:OMY37"/>
    <mergeCell ref="OMZ37:ONB37"/>
    <mergeCell ref="ONC37:ONE37"/>
    <mergeCell ref="ONF37:ONH37"/>
    <mergeCell ref="ONI37:ONK37"/>
    <mergeCell ref="OMH37:OMJ37"/>
    <mergeCell ref="OMK37:OMM37"/>
    <mergeCell ref="OMN37:OMP37"/>
    <mergeCell ref="OMQ37:OMS37"/>
    <mergeCell ref="OMT37:OMV37"/>
    <mergeCell ref="OLS37:OLU37"/>
    <mergeCell ref="OLV37:OLX37"/>
    <mergeCell ref="OLY37:OMA37"/>
    <mergeCell ref="OMB37:OMD37"/>
    <mergeCell ref="OME37:OMG37"/>
    <mergeCell ref="OLD37:OLF37"/>
    <mergeCell ref="OLG37:OLI37"/>
    <mergeCell ref="OLJ37:OLL37"/>
    <mergeCell ref="OLM37:OLO37"/>
    <mergeCell ref="OLP37:OLR37"/>
    <mergeCell ref="OKO37:OKQ37"/>
    <mergeCell ref="OKR37:OKT37"/>
    <mergeCell ref="OKU37:OKW37"/>
    <mergeCell ref="OKX37:OKZ37"/>
    <mergeCell ref="OLA37:OLC37"/>
    <mergeCell ref="OJZ37:OKB37"/>
    <mergeCell ref="OKC37:OKE37"/>
    <mergeCell ref="OKF37:OKH37"/>
    <mergeCell ref="OKI37:OKK37"/>
    <mergeCell ref="OKL37:OKN37"/>
    <mergeCell ref="OJK37:OJM37"/>
    <mergeCell ref="OJN37:OJP37"/>
    <mergeCell ref="OJQ37:OJS37"/>
    <mergeCell ref="OJT37:OJV37"/>
    <mergeCell ref="OJW37:OJY37"/>
    <mergeCell ref="OIV37:OIX37"/>
    <mergeCell ref="OIY37:OJA37"/>
    <mergeCell ref="OJB37:OJD37"/>
    <mergeCell ref="OJE37:OJG37"/>
    <mergeCell ref="OJH37:OJJ37"/>
    <mergeCell ref="OIG37:OII37"/>
    <mergeCell ref="OIJ37:OIL37"/>
    <mergeCell ref="OIM37:OIO37"/>
    <mergeCell ref="OIP37:OIR37"/>
    <mergeCell ref="OIS37:OIU37"/>
    <mergeCell ref="OHR37:OHT37"/>
    <mergeCell ref="OHU37:OHW37"/>
    <mergeCell ref="OHX37:OHZ37"/>
    <mergeCell ref="OIA37:OIC37"/>
    <mergeCell ref="OID37:OIF37"/>
    <mergeCell ref="OHC37:OHE37"/>
    <mergeCell ref="OHF37:OHH37"/>
    <mergeCell ref="OHI37:OHK37"/>
    <mergeCell ref="OHL37:OHN37"/>
    <mergeCell ref="OHO37:OHQ37"/>
    <mergeCell ref="OGN37:OGP37"/>
    <mergeCell ref="OGQ37:OGS37"/>
    <mergeCell ref="OGT37:OGV37"/>
    <mergeCell ref="OGW37:OGY37"/>
    <mergeCell ref="OGZ37:OHB37"/>
    <mergeCell ref="OFY37:OGA37"/>
    <mergeCell ref="OGB37:OGD37"/>
    <mergeCell ref="OGE37:OGG37"/>
    <mergeCell ref="OGH37:OGJ37"/>
    <mergeCell ref="OGK37:OGM37"/>
    <mergeCell ref="OFJ37:OFL37"/>
    <mergeCell ref="OFM37:OFO37"/>
    <mergeCell ref="OFP37:OFR37"/>
    <mergeCell ref="OFS37:OFU37"/>
    <mergeCell ref="OFV37:OFX37"/>
    <mergeCell ref="OEU37:OEW37"/>
    <mergeCell ref="OEX37:OEZ37"/>
    <mergeCell ref="OFA37:OFC37"/>
    <mergeCell ref="OFD37:OFF37"/>
    <mergeCell ref="OFG37:OFI37"/>
    <mergeCell ref="OEF37:OEH37"/>
    <mergeCell ref="OEI37:OEK37"/>
    <mergeCell ref="OEL37:OEN37"/>
    <mergeCell ref="OEO37:OEQ37"/>
    <mergeCell ref="OER37:OET37"/>
    <mergeCell ref="ODQ37:ODS37"/>
    <mergeCell ref="ODT37:ODV37"/>
    <mergeCell ref="ODW37:ODY37"/>
    <mergeCell ref="ODZ37:OEB37"/>
    <mergeCell ref="OEC37:OEE37"/>
    <mergeCell ref="ODB37:ODD37"/>
    <mergeCell ref="ODE37:ODG37"/>
    <mergeCell ref="ODH37:ODJ37"/>
    <mergeCell ref="ODK37:ODM37"/>
    <mergeCell ref="ODN37:ODP37"/>
    <mergeCell ref="OCM37:OCO37"/>
    <mergeCell ref="OCP37:OCR37"/>
    <mergeCell ref="OCS37:OCU37"/>
    <mergeCell ref="OCV37:OCX37"/>
    <mergeCell ref="OCY37:ODA37"/>
    <mergeCell ref="OBX37:OBZ37"/>
    <mergeCell ref="OCA37:OCC37"/>
    <mergeCell ref="OCD37:OCF37"/>
    <mergeCell ref="OCG37:OCI37"/>
    <mergeCell ref="OCJ37:OCL37"/>
    <mergeCell ref="OBI37:OBK37"/>
    <mergeCell ref="OBL37:OBN37"/>
    <mergeCell ref="OBO37:OBQ37"/>
    <mergeCell ref="OBR37:OBT37"/>
    <mergeCell ref="OBU37:OBW37"/>
    <mergeCell ref="OAT37:OAV37"/>
    <mergeCell ref="OAW37:OAY37"/>
    <mergeCell ref="OAZ37:OBB37"/>
    <mergeCell ref="OBC37:OBE37"/>
    <mergeCell ref="OBF37:OBH37"/>
    <mergeCell ref="OAE37:OAG37"/>
    <mergeCell ref="OAH37:OAJ37"/>
    <mergeCell ref="OAK37:OAM37"/>
    <mergeCell ref="OAN37:OAP37"/>
    <mergeCell ref="OAQ37:OAS37"/>
    <mergeCell ref="NZP37:NZR37"/>
    <mergeCell ref="NZS37:NZU37"/>
    <mergeCell ref="NZV37:NZX37"/>
    <mergeCell ref="NZY37:OAA37"/>
    <mergeCell ref="OAB37:OAD37"/>
    <mergeCell ref="NZA37:NZC37"/>
    <mergeCell ref="NZD37:NZF37"/>
    <mergeCell ref="NZG37:NZI37"/>
    <mergeCell ref="NZJ37:NZL37"/>
    <mergeCell ref="NZM37:NZO37"/>
    <mergeCell ref="NYL37:NYN37"/>
    <mergeCell ref="NYO37:NYQ37"/>
    <mergeCell ref="NYR37:NYT37"/>
    <mergeCell ref="NYU37:NYW37"/>
    <mergeCell ref="NYX37:NYZ37"/>
    <mergeCell ref="NXW37:NXY37"/>
    <mergeCell ref="NXZ37:NYB37"/>
    <mergeCell ref="NYC37:NYE37"/>
    <mergeCell ref="NYF37:NYH37"/>
    <mergeCell ref="NYI37:NYK37"/>
    <mergeCell ref="NXH37:NXJ37"/>
    <mergeCell ref="NXK37:NXM37"/>
    <mergeCell ref="NXN37:NXP37"/>
    <mergeCell ref="NXQ37:NXS37"/>
    <mergeCell ref="NXT37:NXV37"/>
    <mergeCell ref="NWS37:NWU37"/>
    <mergeCell ref="NWV37:NWX37"/>
    <mergeCell ref="NWY37:NXA37"/>
    <mergeCell ref="NXB37:NXD37"/>
    <mergeCell ref="NXE37:NXG37"/>
    <mergeCell ref="NWD37:NWF37"/>
    <mergeCell ref="NWG37:NWI37"/>
    <mergeCell ref="NWJ37:NWL37"/>
    <mergeCell ref="NWM37:NWO37"/>
    <mergeCell ref="NWP37:NWR37"/>
    <mergeCell ref="NVO37:NVQ37"/>
    <mergeCell ref="NVR37:NVT37"/>
    <mergeCell ref="NVU37:NVW37"/>
    <mergeCell ref="NVX37:NVZ37"/>
    <mergeCell ref="NWA37:NWC37"/>
    <mergeCell ref="NUZ37:NVB37"/>
    <mergeCell ref="NVC37:NVE37"/>
    <mergeCell ref="NVF37:NVH37"/>
    <mergeCell ref="NVI37:NVK37"/>
    <mergeCell ref="NVL37:NVN37"/>
    <mergeCell ref="NUK37:NUM37"/>
    <mergeCell ref="NUN37:NUP37"/>
    <mergeCell ref="NUQ37:NUS37"/>
    <mergeCell ref="NUT37:NUV37"/>
    <mergeCell ref="NUW37:NUY37"/>
    <mergeCell ref="NTV37:NTX37"/>
    <mergeCell ref="NTY37:NUA37"/>
    <mergeCell ref="NUB37:NUD37"/>
    <mergeCell ref="NUE37:NUG37"/>
    <mergeCell ref="NUH37:NUJ37"/>
    <mergeCell ref="NTG37:NTI37"/>
    <mergeCell ref="NTJ37:NTL37"/>
    <mergeCell ref="NTM37:NTO37"/>
    <mergeCell ref="NTP37:NTR37"/>
    <mergeCell ref="NTS37:NTU37"/>
    <mergeCell ref="NSR37:NST37"/>
    <mergeCell ref="NSU37:NSW37"/>
    <mergeCell ref="NSX37:NSZ37"/>
    <mergeCell ref="NTA37:NTC37"/>
    <mergeCell ref="NTD37:NTF37"/>
    <mergeCell ref="NSC37:NSE37"/>
    <mergeCell ref="NSF37:NSH37"/>
    <mergeCell ref="NSI37:NSK37"/>
    <mergeCell ref="NSL37:NSN37"/>
    <mergeCell ref="NSO37:NSQ37"/>
    <mergeCell ref="NRN37:NRP37"/>
    <mergeCell ref="NRQ37:NRS37"/>
    <mergeCell ref="NRT37:NRV37"/>
    <mergeCell ref="NRW37:NRY37"/>
    <mergeCell ref="NRZ37:NSB37"/>
    <mergeCell ref="NQY37:NRA37"/>
    <mergeCell ref="NRB37:NRD37"/>
    <mergeCell ref="NRE37:NRG37"/>
    <mergeCell ref="NRH37:NRJ37"/>
    <mergeCell ref="NRK37:NRM37"/>
    <mergeCell ref="NQJ37:NQL37"/>
    <mergeCell ref="NQM37:NQO37"/>
    <mergeCell ref="NQP37:NQR37"/>
    <mergeCell ref="NQS37:NQU37"/>
    <mergeCell ref="NQV37:NQX37"/>
    <mergeCell ref="NPU37:NPW37"/>
    <mergeCell ref="NPX37:NPZ37"/>
    <mergeCell ref="NQA37:NQC37"/>
    <mergeCell ref="NQD37:NQF37"/>
    <mergeCell ref="NQG37:NQI37"/>
    <mergeCell ref="NPF37:NPH37"/>
    <mergeCell ref="NPI37:NPK37"/>
    <mergeCell ref="NPL37:NPN37"/>
    <mergeCell ref="NPO37:NPQ37"/>
    <mergeCell ref="NPR37:NPT37"/>
    <mergeCell ref="NOQ37:NOS37"/>
    <mergeCell ref="NOT37:NOV37"/>
    <mergeCell ref="NOW37:NOY37"/>
    <mergeCell ref="NOZ37:NPB37"/>
    <mergeCell ref="NPC37:NPE37"/>
    <mergeCell ref="NOB37:NOD37"/>
    <mergeCell ref="NOE37:NOG37"/>
    <mergeCell ref="NOH37:NOJ37"/>
    <mergeCell ref="NOK37:NOM37"/>
    <mergeCell ref="NON37:NOP37"/>
    <mergeCell ref="NNM37:NNO37"/>
    <mergeCell ref="NNP37:NNR37"/>
    <mergeCell ref="NNS37:NNU37"/>
    <mergeCell ref="NNV37:NNX37"/>
    <mergeCell ref="NNY37:NOA37"/>
    <mergeCell ref="NMX37:NMZ37"/>
    <mergeCell ref="NNA37:NNC37"/>
    <mergeCell ref="NND37:NNF37"/>
    <mergeCell ref="NNG37:NNI37"/>
    <mergeCell ref="NNJ37:NNL37"/>
    <mergeCell ref="NMI37:NMK37"/>
    <mergeCell ref="NML37:NMN37"/>
    <mergeCell ref="NMO37:NMQ37"/>
    <mergeCell ref="NMR37:NMT37"/>
    <mergeCell ref="NMU37:NMW37"/>
    <mergeCell ref="NLT37:NLV37"/>
    <mergeCell ref="NLW37:NLY37"/>
    <mergeCell ref="NLZ37:NMB37"/>
    <mergeCell ref="NMC37:NME37"/>
    <mergeCell ref="NMF37:NMH37"/>
    <mergeCell ref="NLE37:NLG37"/>
    <mergeCell ref="NLH37:NLJ37"/>
    <mergeCell ref="NLK37:NLM37"/>
    <mergeCell ref="NLN37:NLP37"/>
    <mergeCell ref="NLQ37:NLS37"/>
    <mergeCell ref="NKP37:NKR37"/>
    <mergeCell ref="NKS37:NKU37"/>
    <mergeCell ref="NKV37:NKX37"/>
    <mergeCell ref="NKY37:NLA37"/>
    <mergeCell ref="NLB37:NLD37"/>
    <mergeCell ref="NKA37:NKC37"/>
    <mergeCell ref="NKD37:NKF37"/>
    <mergeCell ref="NKG37:NKI37"/>
    <mergeCell ref="NKJ37:NKL37"/>
    <mergeCell ref="NKM37:NKO37"/>
    <mergeCell ref="NJL37:NJN37"/>
    <mergeCell ref="NJO37:NJQ37"/>
    <mergeCell ref="NJR37:NJT37"/>
    <mergeCell ref="NJU37:NJW37"/>
    <mergeCell ref="NJX37:NJZ37"/>
    <mergeCell ref="NIW37:NIY37"/>
    <mergeCell ref="NIZ37:NJB37"/>
    <mergeCell ref="NJC37:NJE37"/>
    <mergeCell ref="NJF37:NJH37"/>
    <mergeCell ref="NJI37:NJK37"/>
    <mergeCell ref="NIH37:NIJ37"/>
    <mergeCell ref="NIK37:NIM37"/>
    <mergeCell ref="NIN37:NIP37"/>
    <mergeCell ref="NIQ37:NIS37"/>
    <mergeCell ref="NIT37:NIV37"/>
    <mergeCell ref="NHS37:NHU37"/>
    <mergeCell ref="NHV37:NHX37"/>
    <mergeCell ref="NHY37:NIA37"/>
    <mergeCell ref="NIB37:NID37"/>
    <mergeCell ref="NIE37:NIG37"/>
    <mergeCell ref="NHD37:NHF37"/>
    <mergeCell ref="NHG37:NHI37"/>
    <mergeCell ref="NHJ37:NHL37"/>
    <mergeCell ref="NHM37:NHO37"/>
    <mergeCell ref="NHP37:NHR37"/>
    <mergeCell ref="NGO37:NGQ37"/>
    <mergeCell ref="NGR37:NGT37"/>
    <mergeCell ref="NGU37:NGW37"/>
    <mergeCell ref="NGX37:NGZ37"/>
    <mergeCell ref="NHA37:NHC37"/>
    <mergeCell ref="NFZ37:NGB37"/>
    <mergeCell ref="NGC37:NGE37"/>
    <mergeCell ref="NGF37:NGH37"/>
    <mergeCell ref="NGI37:NGK37"/>
    <mergeCell ref="NGL37:NGN37"/>
    <mergeCell ref="NFK37:NFM37"/>
    <mergeCell ref="NFN37:NFP37"/>
    <mergeCell ref="NFQ37:NFS37"/>
    <mergeCell ref="NFT37:NFV37"/>
    <mergeCell ref="NFW37:NFY37"/>
    <mergeCell ref="NEV37:NEX37"/>
    <mergeCell ref="NEY37:NFA37"/>
    <mergeCell ref="NFB37:NFD37"/>
    <mergeCell ref="NFE37:NFG37"/>
    <mergeCell ref="NFH37:NFJ37"/>
    <mergeCell ref="NEG37:NEI37"/>
    <mergeCell ref="NEJ37:NEL37"/>
    <mergeCell ref="NEM37:NEO37"/>
    <mergeCell ref="NEP37:NER37"/>
    <mergeCell ref="NES37:NEU37"/>
    <mergeCell ref="NDR37:NDT37"/>
    <mergeCell ref="NDU37:NDW37"/>
    <mergeCell ref="NDX37:NDZ37"/>
    <mergeCell ref="NEA37:NEC37"/>
    <mergeCell ref="NED37:NEF37"/>
    <mergeCell ref="NDC37:NDE37"/>
    <mergeCell ref="NDF37:NDH37"/>
    <mergeCell ref="NDI37:NDK37"/>
    <mergeCell ref="NDL37:NDN37"/>
    <mergeCell ref="NDO37:NDQ37"/>
    <mergeCell ref="NCN37:NCP37"/>
    <mergeCell ref="NCQ37:NCS37"/>
    <mergeCell ref="NCT37:NCV37"/>
    <mergeCell ref="NCW37:NCY37"/>
    <mergeCell ref="NCZ37:NDB37"/>
    <mergeCell ref="NBY37:NCA37"/>
    <mergeCell ref="NCB37:NCD37"/>
    <mergeCell ref="NCE37:NCG37"/>
    <mergeCell ref="NCH37:NCJ37"/>
    <mergeCell ref="NCK37:NCM37"/>
    <mergeCell ref="NBJ37:NBL37"/>
    <mergeCell ref="NBM37:NBO37"/>
    <mergeCell ref="NBP37:NBR37"/>
    <mergeCell ref="NBS37:NBU37"/>
    <mergeCell ref="NBV37:NBX37"/>
    <mergeCell ref="NAU37:NAW37"/>
    <mergeCell ref="NAX37:NAZ37"/>
    <mergeCell ref="NBA37:NBC37"/>
    <mergeCell ref="NBD37:NBF37"/>
    <mergeCell ref="NBG37:NBI37"/>
    <mergeCell ref="NAF37:NAH37"/>
    <mergeCell ref="NAI37:NAK37"/>
    <mergeCell ref="NAL37:NAN37"/>
    <mergeCell ref="NAO37:NAQ37"/>
    <mergeCell ref="NAR37:NAT37"/>
    <mergeCell ref="MZQ37:MZS37"/>
    <mergeCell ref="MZT37:MZV37"/>
    <mergeCell ref="MZW37:MZY37"/>
    <mergeCell ref="MZZ37:NAB37"/>
    <mergeCell ref="NAC37:NAE37"/>
    <mergeCell ref="MZB37:MZD37"/>
    <mergeCell ref="MZE37:MZG37"/>
    <mergeCell ref="MZH37:MZJ37"/>
    <mergeCell ref="MZK37:MZM37"/>
    <mergeCell ref="MZN37:MZP37"/>
    <mergeCell ref="MYM37:MYO37"/>
    <mergeCell ref="MYP37:MYR37"/>
    <mergeCell ref="MYS37:MYU37"/>
    <mergeCell ref="MYV37:MYX37"/>
    <mergeCell ref="MYY37:MZA37"/>
    <mergeCell ref="MXX37:MXZ37"/>
    <mergeCell ref="MYA37:MYC37"/>
    <mergeCell ref="MYD37:MYF37"/>
    <mergeCell ref="MYG37:MYI37"/>
    <mergeCell ref="MYJ37:MYL37"/>
    <mergeCell ref="MXI37:MXK37"/>
    <mergeCell ref="MXL37:MXN37"/>
    <mergeCell ref="MXO37:MXQ37"/>
    <mergeCell ref="MXR37:MXT37"/>
    <mergeCell ref="MXU37:MXW37"/>
    <mergeCell ref="MWT37:MWV37"/>
    <mergeCell ref="MWW37:MWY37"/>
    <mergeCell ref="MWZ37:MXB37"/>
    <mergeCell ref="MXC37:MXE37"/>
    <mergeCell ref="MXF37:MXH37"/>
    <mergeCell ref="MWE37:MWG37"/>
    <mergeCell ref="MWH37:MWJ37"/>
    <mergeCell ref="MWK37:MWM37"/>
    <mergeCell ref="MWN37:MWP37"/>
    <mergeCell ref="MWQ37:MWS37"/>
    <mergeCell ref="MVP37:MVR37"/>
    <mergeCell ref="MVS37:MVU37"/>
    <mergeCell ref="MVV37:MVX37"/>
    <mergeCell ref="MVY37:MWA37"/>
    <mergeCell ref="MWB37:MWD37"/>
    <mergeCell ref="MVA37:MVC37"/>
    <mergeCell ref="MVD37:MVF37"/>
    <mergeCell ref="MVG37:MVI37"/>
    <mergeCell ref="MVJ37:MVL37"/>
    <mergeCell ref="MVM37:MVO37"/>
    <mergeCell ref="MUL37:MUN37"/>
    <mergeCell ref="MUO37:MUQ37"/>
    <mergeCell ref="MUR37:MUT37"/>
    <mergeCell ref="MUU37:MUW37"/>
    <mergeCell ref="MUX37:MUZ37"/>
    <mergeCell ref="MTW37:MTY37"/>
    <mergeCell ref="MTZ37:MUB37"/>
    <mergeCell ref="MUC37:MUE37"/>
    <mergeCell ref="MUF37:MUH37"/>
    <mergeCell ref="MUI37:MUK37"/>
    <mergeCell ref="MTH37:MTJ37"/>
    <mergeCell ref="MTK37:MTM37"/>
    <mergeCell ref="MTN37:MTP37"/>
    <mergeCell ref="MTQ37:MTS37"/>
    <mergeCell ref="MTT37:MTV37"/>
    <mergeCell ref="MSS37:MSU37"/>
    <mergeCell ref="MSV37:MSX37"/>
    <mergeCell ref="MSY37:MTA37"/>
    <mergeCell ref="MTB37:MTD37"/>
    <mergeCell ref="MTE37:MTG37"/>
    <mergeCell ref="MSD37:MSF37"/>
    <mergeCell ref="MSG37:MSI37"/>
    <mergeCell ref="MSJ37:MSL37"/>
    <mergeCell ref="MSM37:MSO37"/>
    <mergeCell ref="MSP37:MSR37"/>
    <mergeCell ref="MRO37:MRQ37"/>
    <mergeCell ref="MRR37:MRT37"/>
    <mergeCell ref="MRU37:MRW37"/>
    <mergeCell ref="MRX37:MRZ37"/>
    <mergeCell ref="MSA37:MSC37"/>
    <mergeCell ref="MQZ37:MRB37"/>
    <mergeCell ref="MRC37:MRE37"/>
    <mergeCell ref="MRF37:MRH37"/>
    <mergeCell ref="MRI37:MRK37"/>
    <mergeCell ref="MRL37:MRN37"/>
    <mergeCell ref="MQK37:MQM37"/>
    <mergeCell ref="MQN37:MQP37"/>
    <mergeCell ref="MQQ37:MQS37"/>
    <mergeCell ref="MQT37:MQV37"/>
    <mergeCell ref="MQW37:MQY37"/>
    <mergeCell ref="MPV37:MPX37"/>
    <mergeCell ref="MPY37:MQA37"/>
    <mergeCell ref="MQB37:MQD37"/>
    <mergeCell ref="MQE37:MQG37"/>
    <mergeCell ref="MQH37:MQJ37"/>
    <mergeCell ref="MPG37:MPI37"/>
    <mergeCell ref="MPJ37:MPL37"/>
    <mergeCell ref="MPM37:MPO37"/>
    <mergeCell ref="MPP37:MPR37"/>
    <mergeCell ref="MPS37:MPU37"/>
    <mergeCell ref="MOR37:MOT37"/>
    <mergeCell ref="MOU37:MOW37"/>
    <mergeCell ref="MOX37:MOZ37"/>
    <mergeCell ref="MPA37:MPC37"/>
    <mergeCell ref="MPD37:MPF37"/>
    <mergeCell ref="MOC37:MOE37"/>
    <mergeCell ref="MOF37:MOH37"/>
    <mergeCell ref="MOI37:MOK37"/>
    <mergeCell ref="MOL37:MON37"/>
    <mergeCell ref="MOO37:MOQ37"/>
    <mergeCell ref="MNN37:MNP37"/>
    <mergeCell ref="MNQ37:MNS37"/>
    <mergeCell ref="MNT37:MNV37"/>
    <mergeCell ref="MNW37:MNY37"/>
    <mergeCell ref="MNZ37:MOB37"/>
    <mergeCell ref="MMY37:MNA37"/>
    <mergeCell ref="MNB37:MND37"/>
    <mergeCell ref="MNE37:MNG37"/>
    <mergeCell ref="MNH37:MNJ37"/>
    <mergeCell ref="MNK37:MNM37"/>
    <mergeCell ref="MMJ37:MML37"/>
    <mergeCell ref="MMM37:MMO37"/>
    <mergeCell ref="MMP37:MMR37"/>
    <mergeCell ref="MMS37:MMU37"/>
    <mergeCell ref="MMV37:MMX37"/>
    <mergeCell ref="MLU37:MLW37"/>
    <mergeCell ref="MLX37:MLZ37"/>
    <mergeCell ref="MMA37:MMC37"/>
    <mergeCell ref="MMD37:MMF37"/>
    <mergeCell ref="MMG37:MMI37"/>
    <mergeCell ref="MLF37:MLH37"/>
    <mergeCell ref="MLI37:MLK37"/>
    <mergeCell ref="MLL37:MLN37"/>
    <mergeCell ref="MLO37:MLQ37"/>
    <mergeCell ref="MLR37:MLT37"/>
    <mergeCell ref="MKQ37:MKS37"/>
    <mergeCell ref="MKT37:MKV37"/>
    <mergeCell ref="MKW37:MKY37"/>
    <mergeCell ref="MKZ37:MLB37"/>
    <mergeCell ref="MLC37:MLE37"/>
    <mergeCell ref="MKB37:MKD37"/>
    <mergeCell ref="MKE37:MKG37"/>
    <mergeCell ref="MKH37:MKJ37"/>
    <mergeCell ref="MKK37:MKM37"/>
    <mergeCell ref="MKN37:MKP37"/>
    <mergeCell ref="MJM37:MJO37"/>
    <mergeCell ref="MJP37:MJR37"/>
    <mergeCell ref="MJS37:MJU37"/>
    <mergeCell ref="MJV37:MJX37"/>
    <mergeCell ref="MJY37:MKA37"/>
    <mergeCell ref="MIX37:MIZ37"/>
    <mergeCell ref="MJA37:MJC37"/>
    <mergeCell ref="MJD37:MJF37"/>
    <mergeCell ref="MJG37:MJI37"/>
    <mergeCell ref="MJJ37:MJL37"/>
    <mergeCell ref="MII37:MIK37"/>
    <mergeCell ref="MIL37:MIN37"/>
    <mergeCell ref="MIO37:MIQ37"/>
    <mergeCell ref="MIR37:MIT37"/>
    <mergeCell ref="MIU37:MIW37"/>
    <mergeCell ref="MHT37:MHV37"/>
    <mergeCell ref="MHW37:MHY37"/>
    <mergeCell ref="MHZ37:MIB37"/>
    <mergeCell ref="MIC37:MIE37"/>
    <mergeCell ref="MIF37:MIH37"/>
    <mergeCell ref="MHE37:MHG37"/>
    <mergeCell ref="MHH37:MHJ37"/>
    <mergeCell ref="MHK37:MHM37"/>
    <mergeCell ref="MHN37:MHP37"/>
    <mergeCell ref="MHQ37:MHS37"/>
    <mergeCell ref="MGP37:MGR37"/>
    <mergeCell ref="MGS37:MGU37"/>
    <mergeCell ref="MGV37:MGX37"/>
    <mergeCell ref="MGY37:MHA37"/>
    <mergeCell ref="MHB37:MHD37"/>
    <mergeCell ref="MGA37:MGC37"/>
    <mergeCell ref="MGD37:MGF37"/>
    <mergeCell ref="MGG37:MGI37"/>
    <mergeCell ref="MGJ37:MGL37"/>
    <mergeCell ref="MGM37:MGO37"/>
    <mergeCell ref="MFL37:MFN37"/>
    <mergeCell ref="MFO37:MFQ37"/>
    <mergeCell ref="MFR37:MFT37"/>
    <mergeCell ref="MFU37:MFW37"/>
    <mergeCell ref="MFX37:MFZ37"/>
    <mergeCell ref="MEW37:MEY37"/>
    <mergeCell ref="MEZ37:MFB37"/>
    <mergeCell ref="MFC37:MFE37"/>
    <mergeCell ref="MFF37:MFH37"/>
    <mergeCell ref="MFI37:MFK37"/>
    <mergeCell ref="MEH37:MEJ37"/>
    <mergeCell ref="MEK37:MEM37"/>
    <mergeCell ref="MEN37:MEP37"/>
    <mergeCell ref="MEQ37:MES37"/>
    <mergeCell ref="MET37:MEV37"/>
    <mergeCell ref="MDS37:MDU37"/>
    <mergeCell ref="MDV37:MDX37"/>
    <mergeCell ref="MDY37:MEA37"/>
    <mergeCell ref="MEB37:MED37"/>
    <mergeCell ref="MEE37:MEG37"/>
    <mergeCell ref="MDD37:MDF37"/>
    <mergeCell ref="MDG37:MDI37"/>
    <mergeCell ref="MDJ37:MDL37"/>
    <mergeCell ref="MDM37:MDO37"/>
    <mergeCell ref="MDP37:MDR37"/>
    <mergeCell ref="MCO37:MCQ37"/>
    <mergeCell ref="MCR37:MCT37"/>
    <mergeCell ref="MCU37:MCW37"/>
    <mergeCell ref="MCX37:MCZ37"/>
    <mergeCell ref="MDA37:MDC37"/>
    <mergeCell ref="MBZ37:MCB37"/>
    <mergeCell ref="MCC37:MCE37"/>
    <mergeCell ref="MCF37:MCH37"/>
    <mergeCell ref="MCI37:MCK37"/>
    <mergeCell ref="MCL37:MCN37"/>
    <mergeCell ref="MBK37:MBM37"/>
    <mergeCell ref="MBN37:MBP37"/>
    <mergeCell ref="MBQ37:MBS37"/>
    <mergeCell ref="MBT37:MBV37"/>
    <mergeCell ref="MBW37:MBY37"/>
    <mergeCell ref="MAV37:MAX37"/>
    <mergeCell ref="MAY37:MBA37"/>
    <mergeCell ref="MBB37:MBD37"/>
    <mergeCell ref="MBE37:MBG37"/>
    <mergeCell ref="MBH37:MBJ37"/>
    <mergeCell ref="MAG37:MAI37"/>
    <mergeCell ref="MAJ37:MAL37"/>
    <mergeCell ref="MAM37:MAO37"/>
    <mergeCell ref="MAP37:MAR37"/>
    <mergeCell ref="MAS37:MAU37"/>
    <mergeCell ref="LZR37:LZT37"/>
    <mergeCell ref="LZU37:LZW37"/>
    <mergeCell ref="LZX37:LZZ37"/>
    <mergeCell ref="MAA37:MAC37"/>
    <mergeCell ref="MAD37:MAF37"/>
    <mergeCell ref="LZC37:LZE37"/>
    <mergeCell ref="LZF37:LZH37"/>
    <mergeCell ref="LZI37:LZK37"/>
    <mergeCell ref="LZL37:LZN37"/>
    <mergeCell ref="LZO37:LZQ37"/>
    <mergeCell ref="LYN37:LYP37"/>
    <mergeCell ref="LYQ37:LYS37"/>
    <mergeCell ref="LYT37:LYV37"/>
    <mergeCell ref="LYW37:LYY37"/>
    <mergeCell ref="LYZ37:LZB37"/>
    <mergeCell ref="LXY37:LYA37"/>
    <mergeCell ref="LYB37:LYD37"/>
    <mergeCell ref="LYE37:LYG37"/>
    <mergeCell ref="LYH37:LYJ37"/>
    <mergeCell ref="LYK37:LYM37"/>
    <mergeCell ref="LXJ37:LXL37"/>
    <mergeCell ref="LXM37:LXO37"/>
    <mergeCell ref="LXP37:LXR37"/>
    <mergeCell ref="LXS37:LXU37"/>
    <mergeCell ref="LXV37:LXX37"/>
    <mergeCell ref="LWU37:LWW37"/>
    <mergeCell ref="LWX37:LWZ37"/>
    <mergeCell ref="LXA37:LXC37"/>
    <mergeCell ref="LXD37:LXF37"/>
    <mergeCell ref="LXG37:LXI37"/>
    <mergeCell ref="LWF37:LWH37"/>
    <mergeCell ref="LWI37:LWK37"/>
    <mergeCell ref="LWL37:LWN37"/>
    <mergeCell ref="LWO37:LWQ37"/>
    <mergeCell ref="LWR37:LWT37"/>
    <mergeCell ref="LVQ37:LVS37"/>
    <mergeCell ref="LVT37:LVV37"/>
    <mergeCell ref="LVW37:LVY37"/>
    <mergeCell ref="LVZ37:LWB37"/>
    <mergeCell ref="LWC37:LWE37"/>
    <mergeCell ref="LVB37:LVD37"/>
    <mergeCell ref="LVE37:LVG37"/>
    <mergeCell ref="LVH37:LVJ37"/>
    <mergeCell ref="LVK37:LVM37"/>
    <mergeCell ref="LVN37:LVP37"/>
    <mergeCell ref="LUM37:LUO37"/>
    <mergeCell ref="LUP37:LUR37"/>
    <mergeCell ref="LUS37:LUU37"/>
    <mergeCell ref="LUV37:LUX37"/>
    <mergeCell ref="LUY37:LVA37"/>
    <mergeCell ref="LTX37:LTZ37"/>
    <mergeCell ref="LUA37:LUC37"/>
    <mergeCell ref="LUD37:LUF37"/>
    <mergeCell ref="LUG37:LUI37"/>
    <mergeCell ref="LUJ37:LUL37"/>
    <mergeCell ref="LTI37:LTK37"/>
    <mergeCell ref="LTL37:LTN37"/>
    <mergeCell ref="LTO37:LTQ37"/>
    <mergeCell ref="LTR37:LTT37"/>
    <mergeCell ref="LTU37:LTW37"/>
    <mergeCell ref="LST37:LSV37"/>
    <mergeCell ref="LSW37:LSY37"/>
    <mergeCell ref="LSZ37:LTB37"/>
    <mergeCell ref="LTC37:LTE37"/>
    <mergeCell ref="LTF37:LTH37"/>
    <mergeCell ref="LSE37:LSG37"/>
    <mergeCell ref="LSH37:LSJ37"/>
    <mergeCell ref="LSK37:LSM37"/>
    <mergeCell ref="LSN37:LSP37"/>
    <mergeCell ref="LSQ37:LSS37"/>
    <mergeCell ref="LRP37:LRR37"/>
    <mergeCell ref="LRS37:LRU37"/>
    <mergeCell ref="LRV37:LRX37"/>
    <mergeCell ref="LRY37:LSA37"/>
    <mergeCell ref="LSB37:LSD37"/>
    <mergeCell ref="LRA37:LRC37"/>
    <mergeCell ref="LRD37:LRF37"/>
    <mergeCell ref="LRG37:LRI37"/>
    <mergeCell ref="LRJ37:LRL37"/>
    <mergeCell ref="LRM37:LRO37"/>
    <mergeCell ref="LQL37:LQN37"/>
    <mergeCell ref="LQO37:LQQ37"/>
    <mergeCell ref="LQR37:LQT37"/>
    <mergeCell ref="LQU37:LQW37"/>
    <mergeCell ref="LQX37:LQZ37"/>
    <mergeCell ref="LPW37:LPY37"/>
    <mergeCell ref="LPZ37:LQB37"/>
    <mergeCell ref="LQC37:LQE37"/>
    <mergeCell ref="LQF37:LQH37"/>
    <mergeCell ref="LQI37:LQK37"/>
    <mergeCell ref="LPH37:LPJ37"/>
    <mergeCell ref="LPK37:LPM37"/>
    <mergeCell ref="LPN37:LPP37"/>
    <mergeCell ref="LPQ37:LPS37"/>
    <mergeCell ref="LPT37:LPV37"/>
    <mergeCell ref="LOS37:LOU37"/>
    <mergeCell ref="LOV37:LOX37"/>
    <mergeCell ref="LOY37:LPA37"/>
    <mergeCell ref="LPB37:LPD37"/>
    <mergeCell ref="LPE37:LPG37"/>
    <mergeCell ref="LOD37:LOF37"/>
    <mergeCell ref="LOG37:LOI37"/>
    <mergeCell ref="LOJ37:LOL37"/>
    <mergeCell ref="LOM37:LOO37"/>
    <mergeCell ref="LOP37:LOR37"/>
    <mergeCell ref="LNO37:LNQ37"/>
    <mergeCell ref="LNR37:LNT37"/>
    <mergeCell ref="LNU37:LNW37"/>
    <mergeCell ref="LNX37:LNZ37"/>
    <mergeCell ref="LOA37:LOC37"/>
    <mergeCell ref="LMZ37:LNB37"/>
    <mergeCell ref="LNC37:LNE37"/>
    <mergeCell ref="LNF37:LNH37"/>
    <mergeCell ref="LNI37:LNK37"/>
    <mergeCell ref="LNL37:LNN37"/>
    <mergeCell ref="LMK37:LMM37"/>
    <mergeCell ref="LMN37:LMP37"/>
    <mergeCell ref="LMQ37:LMS37"/>
    <mergeCell ref="LMT37:LMV37"/>
    <mergeCell ref="LMW37:LMY37"/>
    <mergeCell ref="LLV37:LLX37"/>
    <mergeCell ref="LLY37:LMA37"/>
    <mergeCell ref="LMB37:LMD37"/>
    <mergeCell ref="LME37:LMG37"/>
    <mergeCell ref="LMH37:LMJ37"/>
    <mergeCell ref="LLG37:LLI37"/>
    <mergeCell ref="LLJ37:LLL37"/>
    <mergeCell ref="LLM37:LLO37"/>
    <mergeCell ref="LLP37:LLR37"/>
    <mergeCell ref="LLS37:LLU37"/>
    <mergeCell ref="LKR37:LKT37"/>
    <mergeCell ref="LKU37:LKW37"/>
    <mergeCell ref="LKX37:LKZ37"/>
    <mergeCell ref="LLA37:LLC37"/>
    <mergeCell ref="LLD37:LLF37"/>
    <mergeCell ref="LKC37:LKE37"/>
    <mergeCell ref="LKF37:LKH37"/>
    <mergeCell ref="LKI37:LKK37"/>
    <mergeCell ref="LKL37:LKN37"/>
    <mergeCell ref="LKO37:LKQ37"/>
    <mergeCell ref="LJN37:LJP37"/>
    <mergeCell ref="LJQ37:LJS37"/>
    <mergeCell ref="LJT37:LJV37"/>
    <mergeCell ref="LJW37:LJY37"/>
    <mergeCell ref="LJZ37:LKB37"/>
    <mergeCell ref="LIY37:LJA37"/>
    <mergeCell ref="LJB37:LJD37"/>
    <mergeCell ref="LJE37:LJG37"/>
    <mergeCell ref="LJH37:LJJ37"/>
    <mergeCell ref="LJK37:LJM37"/>
    <mergeCell ref="LIJ37:LIL37"/>
    <mergeCell ref="LIM37:LIO37"/>
    <mergeCell ref="LIP37:LIR37"/>
    <mergeCell ref="LIS37:LIU37"/>
    <mergeCell ref="LIV37:LIX37"/>
    <mergeCell ref="LHU37:LHW37"/>
    <mergeCell ref="LHX37:LHZ37"/>
    <mergeCell ref="LIA37:LIC37"/>
    <mergeCell ref="LID37:LIF37"/>
    <mergeCell ref="LIG37:LII37"/>
    <mergeCell ref="LHF37:LHH37"/>
    <mergeCell ref="LHI37:LHK37"/>
    <mergeCell ref="LHL37:LHN37"/>
    <mergeCell ref="LHO37:LHQ37"/>
    <mergeCell ref="LHR37:LHT37"/>
    <mergeCell ref="LGQ37:LGS37"/>
    <mergeCell ref="LGT37:LGV37"/>
    <mergeCell ref="LGW37:LGY37"/>
    <mergeCell ref="LGZ37:LHB37"/>
    <mergeCell ref="LHC37:LHE37"/>
    <mergeCell ref="LGB37:LGD37"/>
    <mergeCell ref="LGE37:LGG37"/>
    <mergeCell ref="LGH37:LGJ37"/>
    <mergeCell ref="LGK37:LGM37"/>
    <mergeCell ref="LGN37:LGP37"/>
    <mergeCell ref="LFM37:LFO37"/>
    <mergeCell ref="LFP37:LFR37"/>
    <mergeCell ref="LFS37:LFU37"/>
    <mergeCell ref="LFV37:LFX37"/>
    <mergeCell ref="LFY37:LGA37"/>
    <mergeCell ref="LEX37:LEZ37"/>
    <mergeCell ref="LFA37:LFC37"/>
    <mergeCell ref="LFD37:LFF37"/>
    <mergeCell ref="LFG37:LFI37"/>
    <mergeCell ref="LFJ37:LFL37"/>
    <mergeCell ref="LEI37:LEK37"/>
    <mergeCell ref="LEL37:LEN37"/>
    <mergeCell ref="LEO37:LEQ37"/>
    <mergeCell ref="LER37:LET37"/>
    <mergeCell ref="LEU37:LEW37"/>
    <mergeCell ref="LDT37:LDV37"/>
    <mergeCell ref="LDW37:LDY37"/>
    <mergeCell ref="LDZ37:LEB37"/>
    <mergeCell ref="LEC37:LEE37"/>
    <mergeCell ref="LEF37:LEH37"/>
    <mergeCell ref="LDE37:LDG37"/>
    <mergeCell ref="LDH37:LDJ37"/>
    <mergeCell ref="LDK37:LDM37"/>
    <mergeCell ref="LDN37:LDP37"/>
    <mergeCell ref="LDQ37:LDS37"/>
    <mergeCell ref="LCP37:LCR37"/>
    <mergeCell ref="LCS37:LCU37"/>
    <mergeCell ref="LCV37:LCX37"/>
    <mergeCell ref="LCY37:LDA37"/>
    <mergeCell ref="LDB37:LDD37"/>
    <mergeCell ref="LCA37:LCC37"/>
    <mergeCell ref="LCD37:LCF37"/>
    <mergeCell ref="LCG37:LCI37"/>
    <mergeCell ref="LCJ37:LCL37"/>
    <mergeCell ref="LCM37:LCO37"/>
    <mergeCell ref="LBL37:LBN37"/>
    <mergeCell ref="LBO37:LBQ37"/>
    <mergeCell ref="LBR37:LBT37"/>
    <mergeCell ref="LBU37:LBW37"/>
    <mergeCell ref="LBX37:LBZ37"/>
    <mergeCell ref="LAW37:LAY37"/>
    <mergeCell ref="LAZ37:LBB37"/>
    <mergeCell ref="LBC37:LBE37"/>
    <mergeCell ref="LBF37:LBH37"/>
    <mergeCell ref="LBI37:LBK37"/>
    <mergeCell ref="LAH37:LAJ37"/>
    <mergeCell ref="LAK37:LAM37"/>
    <mergeCell ref="LAN37:LAP37"/>
    <mergeCell ref="LAQ37:LAS37"/>
    <mergeCell ref="LAT37:LAV37"/>
    <mergeCell ref="KZS37:KZU37"/>
    <mergeCell ref="KZV37:KZX37"/>
    <mergeCell ref="KZY37:LAA37"/>
    <mergeCell ref="LAB37:LAD37"/>
    <mergeCell ref="LAE37:LAG37"/>
    <mergeCell ref="KZD37:KZF37"/>
    <mergeCell ref="KZG37:KZI37"/>
    <mergeCell ref="KZJ37:KZL37"/>
    <mergeCell ref="KZM37:KZO37"/>
    <mergeCell ref="KZP37:KZR37"/>
    <mergeCell ref="KYO37:KYQ37"/>
    <mergeCell ref="KYR37:KYT37"/>
    <mergeCell ref="KYU37:KYW37"/>
    <mergeCell ref="KYX37:KYZ37"/>
    <mergeCell ref="KZA37:KZC37"/>
    <mergeCell ref="KXZ37:KYB37"/>
    <mergeCell ref="KYC37:KYE37"/>
    <mergeCell ref="KYF37:KYH37"/>
    <mergeCell ref="KYI37:KYK37"/>
    <mergeCell ref="KYL37:KYN37"/>
    <mergeCell ref="KXK37:KXM37"/>
    <mergeCell ref="KXN37:KXP37"/>
    <mergeCell ref="KXQ37:KXS37"/>
    <mergeCell ref="KXT37:KXV37"/>
    <mergeCell ref="KXW37:KXY37"/>
    <mergeCell ref="KWV37:KWX37"/>
    <mergeCell ref="KWY37:KXA37"/>
    <mergeCell ref="KXB37:KXD37"/>
    <mergeCell ref="KXE37:KXG37"/>
    <mergeCell ref="KXH37:KXJ37"/>
    <mergeCell ref="KWG37:KWI37"/>
    <mergeCell ref="KWJ37:KWL37"/>
    <mergeCell ref="KWM37:KWO37"/>
    <mergeCell ref="KWP37:KWR37"/>
    <mergeCell ref="KWS37:KWU37"/>
    <mergeCell ref="KVR37:KVT37"/>
    <mergeCell ref="KVU37:KVW37"/>
    <mergeCell ref="KVX37:KVZ37"/>
    <mergeCell ref="KWA37:KWC37"/>
    <mergeCell ref="KWD37:KWF37"/>
    <mergeCell ref="KVC37:KVE37"/>
    <mergeCell ref="KVF37:KVH37"/>
    <mergeCell ref="KVI37:KVK37"/>
    <mergeCell ref="KVL37:KVN37"/>
    <mergeCell ref="KVO37:KVQ37"/>
    <mergeCell ref="KUN37:KUP37"/>
    <mergeCell ref="KUQ37:KUS37"/>
    <mergeCell ref="KUT37:KUV37"/>
    <mergeCell ref="KUW37:KUY37"/>
    <mergeCell ref="KUZ37:KVB37"/>
    <mergeCell ref="KTY37:KUA37"/>
    <mergeCell ref="KUB37:KUD37"/>
    <mergeCell ref="KUE37:KUG37"/>
    <mergeCell ref="KUH37:KUJ37"/>
    <mergeCell ref="KUK37:KUM37"/>
    <mergeCell ref="KTJ37:KTL37"/>
    <mergeCell ref="KTM37:KTO37"/>
    <mergeCell ref="KTP37:KTR37"/>
    <mergeCell ref="KTS37:KTU37"/>
    <mergeCell ref="KTV37:KTX37"/>
    <mergeCell ref="KSU37:KSW37"/>
    <mergeCell ref="KSX37:KSZ37"/>
    <mergeCell ref="KTA37:KTC37"/>
    <mergeCell ref="KTD37:KTF37"/>
    <mergeCell ref="KTG37:KTI37"/>
    <mergeCell ref="KSF37:KSH37"/>
    <mergeCell ref="KSI37:KSK37"/>
    <mergeCell ref="KSL37:KSN37"/>
    <mergeCell ref="KSO37:KSQ37"/>
    <mergeCell ref="KSR37:KST37"/>
    <mergeCell ref="KRQ37:KRS37"/>
    <mergeCell ref="KRT37:KRV37"/>
    <mergeCell ref="KRW37:KRY37"/>
    <mergeCell ref="KRZ37:KSB37"/>
    <mergeCell ref="KSC37:KSE37"/>
    <mergeCell ref="KRB37:KRD37"/>
    <mergeCell ref="KRE37:KRG37"/>
    <mergeCell ref="KRH37:KRJ37"/>
    <mergeCell ref="KRK37:KRM37"/>
    <mergeCell ref="KRN37:KRP37"/>
    <mergeCell ref="KQM37:KQO37"/>
    <mergeCell ref="KQP37:KQR37"/>
    <mergeCell ref="KQS37:KQU37"/>
    <mergeCell ref="KQV37:KQX37"/>
    <mergeCell ref="KQY37:KRA37"/>
    <mergeCell ref="KPX37:KPZ37"/>
    <mergeCell ref="KQA37:KQC37"/>
    <mergeCell ref="KQD37:KQF37"/>
    <mergeCell ref="KQG37:KQI37"/>
    <mergeCell ref="KQJ37:KQL37"/>
    <mergeCell ref="KPI37:KPK37"/>
    <mergeCell ref="KPL37:KPN37"/>
    <mergeCell ref="KPO37:KPQ37"/>
    <mergeCell ref="KPR37:KPT37"/>
    <mergeCell ref="KPU37:KPW37"/>
    <mergeCell ref="KOT37:KOV37"/>
    <mergeCell ref="KOW37:KOY37"/>
    <mergeCell ref="KOZ37:KPB37"/>
    <mergeCell ref="KPC37:KPE37"/>
    <mergeCell ref="KPF37:KPH37"/>
    <mergeCell ref="KOE37:KOG37"/>
    <mergeCell ref="KOH37:KOJ37"/>
    <mergeCell ref="KOK37:KOM37"/>
    <mergeCell ref="KON37:KOP37"/>
    <mergeCell ref="KOQ37:KOS37"/>
    <mergeCell ref="KNP37:KNR37"/>
    <mergeCell ref="KNS37:KNU37"/>
    <mergeCell ref="KNV37:KNX37"/>
    <mergeCell ref="KNY37:KOA37"/>
    <mergeCell ref="KOB37:KOD37"/>
    <mergeCell ref="KNA37:KNC37"/>
    <mergeCell ref="KND37:KNF37"/>
    <mergeCell ref="KNG37:KNI37"/>
    <mergeCell ref="KNJ37:KNL37"/>
    <mergeCell ref="KNM37:KNO37"/>
    <mergeCell ref="KML37:KMN37"/>
    <mergeCell ref="KMO37:KMQ37"/>
    <mergeCell ref="KMR37:KMT37"/>
    <mergeCell ref="KMU37:KMW37"/>
    <mergeCell ref="KMX37:KMZ37"/>
    <mergeCell ref="KLW37:KLY37"/>
    <mergeCell ref="KLZ37:KMB37"/>
    <mergeCell ref="KMC37:KME37"/>
    <mergeCell ref="KMF37:KMH37"/>
    <mergeCell ref="KMI37:KMK37"/>
    <mergeCell ref="KLH37:KLJ37"/>
    <mergeCell ref="KLK37:KLM37"/>
    <mergeCell ref="KLN37:KLP37"/>
    <mergeCell ref="KLQ37:KLS37"/>
    <mergeCell ref="KLT37:KLV37"/>
    <mergeCell ref="KKS37:KKU37"/>
    <mergeCell ref="KKV37:KKX37"/>
    <mergeCell ref="KKY37:KLA37"/>
    <mergeCell ref="KLB37:KLD37"/>
    <mergeCell ref="KLE37:KLG37"/>
    <mergeCell ref="KKD37:KKF37"/>
    <mergeCell ref="KKG37:KKI37"/>
    <mergeCell ref="KKJ37:KKL37"/>
    <mergeCell ref="KKM37:KKO37"/>
    <mergeCell ref="KKP37:KKR37"/>
    <mergeCell ref="KJO37:KJQ37"/>
    <mergeCell ref="KJR37:KJT37"/>
    <mergeCell ref="KJU37:KJW37"/>
    <mergeCell ref="KJX37:KJZ37"/>
    <mergeCell ref="KKA37:KKC37"/>
    <mergeCell ref="KIZ37:KJB37"/>
    <mergeCell ref="KJC37:KJE37"/>
    <mergeCell ref="KJF37:KJH37"/>
    <mergeCell ref="KJI37:KJK37"/>
    <mergeCell ref="KJL37:KJN37"/>
    <mergeCell ref="KIK37:KIM37"/>
    <mergeCell ref="KIN37:KIP37"/>
    <mergeCell ref="KIQ37:KIS37"/>
    <mergeCell ref="KIT37:KIV37"/>
    <mergeCell ref="KIW37:KIY37"/>
    <mergeCell ref="KHV37:KHX37"/>
    <mergeCell ref="KHY37:KIA37"/>
    <mergeCell ref="KIB37:KID37"/>
    <mergeCell ref="KIE37:KIG37"/>
    <mergeCell ref="KIH37:KIJ37"/>
    <mergeCell ref="KHG37:KHI37"/>
    <mergeCell ref="KHJ37:KHL37"/>
    <mergeCell ref="KHM37:KHO37"/>
    <mergeCell ref="KHP37:KHR37"/>
    <mergeCell ref="KHS37:KHU37"/>
    <mergeCell ref="KGR37:KGT37"/>
    <mergeCell ref="KGU37:KGW37"/>
    <mergeCell ref="KGX37:KGZ37"/>
    <mergeCell ref="KHA37:KHC37"/>
    <mergeCell ref="KHD37:KHF37"/>
    <mergeCell ref="KGC37:KGE37"/>
    <mergeCell ref="KGF37:KGH37"/>
    <mergeCell ref="KGI37:KGK37"/>
    <mergeCell ref="KGL37:KGN37"/>
    <mergeCell ref="KGO37:KGQ37"/>
    <mergeCell ref="KFN37:KFP37"/>
    <mergeCell ref="KFQ37:KFS37"/>
    <mergeCell ref="KFT37:KFV37"/>
    <mergeCell ref="KFW37:KFY37"/>
    <mergeCell ref="KFZ37:KGB37"/>
    <mergeCell ref="KEY37:KFA37"/>
    <mergeCell ref="KFB37:KFD37"/>
    <mergeCell ref="KFE37:KFG37"/>
    <mergeCell ref="KFH37:KFJ37"/>
    <mergeCell ref="KFK37:KFM37"/>
    <mergeCell ref="KEJ37:KEL37"/>
    <mergeCell ref="KEM37:KEO37"/>
    <mergeCell ref="KEP37:KER37"/>
    <mergeCell ref="KES37:KEU37"/>
    <mergeCell ref="KEV37:KEX37"/>
    <mergeCell ref="KDU37:KDW37"/>
    <mergeCell ref="KDX37:KDZ37"/>
    <mergeCell ref="KEA37:KEC37"/>
    <mergeCell ref="KED37:KEF37"/>
    <mergeCell ref="KEG37:KEI37"/>
    <mergeCell ref="KDF37:KDH37"/>
    <mergeCell ref="KDI37:KDK37"/>
    <mergeCell ref="KDL37:KDN37"/>
    <mergeCell ref="KDO37:KDQ37"/>
    <mergeCell ref="KDR37:KDT37"/>
    <mergeCell ref="KCQ37:KCS37"/>
    <mergeCell ref="KCT37:KCV37"/>
    <mergeCell ref="KCW37:KCY37"/>
    <mergeCell ref="KCZ37:KDB37"/>
    <mergeCell ref="KDC37:KDE37"/>
    <mergeCell ref="KCB37:KCD37"/>
    <mergeCell ref="KCE37:KCG37"/>
    <mergeCell ref="KCH37:KCJ37"/>
    <mergeCell ref="KCK37:KCM37"/>
    <mergeCell ref="KCN37:KCP37"/>
    <mergeCell ref="KBM37:KBO37"/>
    <mergeCell ref="KBP37:KBR37"/>
    <mergeCell ref="KBS37:KBU37"/>
    <mergeCell ref="KBV37:KBX37"/>
    <mergeCell ref="KBY37:KCA37"/>
    <mergeCell ref="KAX37:KAZ37"/>
    <mergeCell ref="KBA37:KBC37"/>
    <mergeCell ref="KBD37:KBF37"/>
    <mergeCell ref="KBG37:KBI37"/>
    <mergeCell ref="KBJ37:KBL37"/>
    <mergeCell ref="KAI37:KAK37"/>
    <mergeCell ref="KAL37:KAN37"/>
    <mergeCell ref="KAO37:KAQ37"/>
    <mergeCell ref="KAR37:KAT37"/>
    <mergeCell ref="KAU37:KAW37"/>
    <mergeCell ref="JZT37:JZV37"/>
    <mergeCell ref="JZW37:JZY37"/>
    <mergeCell ref="JZZ37:KAB37"/>
    <mergeCell ref="KAC37:KAE37"/>
    <mergeCell ref="KAF37:KAH37"/>
    <mergeCell ref="JZE37:JZG37"/>
    <mergeCell ref="JZH37:JZJ37"/>
    <mergeCell ref="JZK37:JZM37"/>
    <mergeCell ref="JZN37:JZP37"/>
    <mergeCell ref="JZQ37:JZS37"/>
    <mergeCell ref="JYP37:JYR37"/>
    <mergeCell ref="JYS37:JYU37"/>
    <mergeCell ref="JYV37:JYX37"/>
    <mergeCell ref="JYY37:JZA37"/>
    <mergeCell ref="JZB37:JZD37"/>
    <mergeCell ref="JYA37:JYC37"/>
    <mergeCell ref="JYD37:JYF37"/>
    <mergeCell ref="JYG37:JYI37"/>
    <mergeCell ref="JYJ37:JYL37"/>
    <mergeCell ref="JYM37:JYO37"/>
    <mergeCell ref="JXL37:JXN37"/>
    <mergeCell ref="JXO37:JXQ37"/>
    <mergeCell ref="JXR37:JXT37"/>
    <mergeCell ref="JXU37:JXW37"/>
    <mergeCell ref="JXX37:JXZ37"/>
    <mergeCell ref="JWW37:JWY37"/>
    <mergeCell ref="JWZ37:JXB37"/>
    <mergeCell ref="JXC37:JXE37"/>
    <mergeCell ref="JXF37:JXH37"/>
    <mergeCell ref="JXI37:JXK37"/>
    <mergeCell ref="JWH37:JWJ37"/>
    <mergeCell ref="JWK37:JWM37"/>
    <mergeCell ref="JWN37:JWP37"/>
    <mergeCell ref="JWQ37:JWS37"/>
    <mergeCell ref="JWT37:JWV37"/>
    <mergeCell ref="JVS37:JVU37"/>
    <mergeCell ref="JVV37:JVX37"/>
    <mergeCell ref="JVY37:JWA37"/>
    <mergeCell ref="JWB37:JWD37"/>
    <mergeCell ref="JWE37:JWG37"/>
    <mergeCell ref="JVD37:JVF37"/>
    <mergeCell ref="JVG37:JVI37"/>
    <mergeCell ref="JVJ37:JVL37"/>
    <mergeCell ref="JVM37:JVO37"/>
    <mergeCell ref="JVP37:JVR37"/>
    <mergeCell ref="JUO37:JUQ37"/>
    <mergeCell ref="JUR37:JUT37"/>
    <mergeCell ref="JUU37:JUW37"/>
    <mergeCell ref="JUX37:JUZ37"/>
    <mergeCell ref="JVA37:JVC37"/>
    <mergeCell ref="JTZ37:JUB37"/>
    <mergeCell ref="JUC37:JUE37"/>
    <mergeCell ref="JUF37:JUH37"/>
    <mergeCell ref="JUI37:JUK37"/>
    <mergeCell ref="JUL37:JUN37"/>
    <mergeCell ref="JTK37:JTM37"/>
    <mergeCell ref="JTN37:JTP37"/>
    <mergeCell ref="JTQ37:JTS37"/>
    <mergeCell ref="JTT37:JTV37"/>
    <mergeCell ref="JTW37:JTY37"/>
    <mergeCell ref="JSV37:JSX37"/>
    <mergeCell ref="JSY37:JTA37"/>
    <mergeCell ref="JTB37:JTD37"/>
    <mergeCell ref="JTE37:JTG37"/>
    <mergeCell ref="JTH37:JTJ37"/>
    <mergeCell ref="JSG37:JSI37"/>
    <mergeCell ref="JSJ37:JSL37"/>
    <mergeCell ref="JSM37:JSO37"/>
    <mergeCell ref="JSP37:JSR37"/>
    <mergeCell ref="JSS37:JSU37"/>
    <mergeCell ref="JRR37:JRT37"/>
    <mergeCell ref="JRU37:JRW37"/>
    <mergeCell ref="JRX37:JRZ37"/>
    <mergeCell ref="JSA37:JSC37"/>
    <mergeCell ref="JSD37:JSF37"/>
    <mergeCell ref="JRC37:JRE37"/>
    <mergeCell ref="JRF37:JRH37"/>
    <mergeCell ref="JRI37:JRK37"/>
    <mergeCell ref="JRL37:JRN37"/>
    <mergeCell ref="JRO37:JRQ37"/>
    <mergeCell ref="JQN37:JQP37"/>
    <mergeCell ref="JQQ37:JQS37"/>
    <mergeCell ref="JQT37:JQV37"/>
    <mergeCell ref="JQW37:JQY37"/>
    <mergeCell ref="JQZ37:JRB37"/>
    <mergeCell ref="JPY37:JQA37"/>
    <mergeCell ref="JQB37:JQD37"/>
    <mergeCell ref="JQE37:JQG37"/>
    <mergeCell ref="JQH37:JQJ37"/>
    <mergeCell ref="JQK37:JQM37"/>
    <mergeCell ref="JPJ37:JPL37"/>
    <mergeCell ref="JPM37:JPO37"/>
    <mergeCell ref="JPP37:JPR37"/>
    <mergeCell ref="JPS37:JPU37"/>
    <mergeCell ref="JPV37:JPX37"/>
    <mergeCell ref="JOU37:JOW37"/>
    <mergeCell ref="JOX37:JOZ37"/>
    <mergeCell ref="JPA37:JPC37"/>
    <mergeCell ref="JPD37:JPF37"/>
    <mergeCell ref="JPG37:JPI37"/>
    <mergeCell ref="JOF37:JOH37"/>
    <mergeCell ref="JOI37:JOK37"/>
    <mergeCell ref="JOL37:JON37"/>
    <mergeCell ref="JOO37:JOQ37"/>
    <mergeCell ref="JOR37:JOT37"/>
    <mergeCell ref="JNQ37:JNS37"/>
    <mergeCell ref="JNT37:JNV37"/>
    <mergeCell ref="JNW37:JNY37"/>
    <mergeCell ref="JNZ37:JOB37"/>
    <mergeCell ref="JOC37:JOE37"/>
    <mergeCell ref="JNB37:JND37"/>
    <mergeCell ref="JNE37:JNG37"/>
    <mergeCell ref="JNH37:JNJ37"/>
    <mergeCell ref="JNK37:JNM37"/>
    <mergeCell ref="JNN37:JNP37"/>
    <mergeCell ref="JMM37:JMO37"/>
    <mergeCell ref="JMP37:JMR37"/>
    <mergeCell ref="JMS37:JMU37"/>
    <mergeCell ref="JMV37:JMX37"/>
    <mergeCell ref="JMY37:JNA37"/>
    <mergeCell ref="JLX37:JLZ37"/>
    <mergeCell ref="JMA37:JMC37"/>
    <mergeCell ref="JMD37:JMF37"/>
    <mergeCell ref="JMG37:JMI37"/>
    <mergeCell ref="JMJ37:JML37"/>
    <mergeCell ref="JLI37:JLK37"/>
    <mergeCell ref="JLL37:JLN37"/>
    <mergeCell ref="JLO37:JLQ37"/>
    <mergeCell ref="JLR37:JLT37"/>
    <mergeCell ref="JLU37:JLW37"/>
    <mergeCell ref="JKT37:JKV37"/>
    <mergeCell ref="JKW37:JKY37"/>
    <mergeCell ref="JKZ37:JLB37"/>
    <mergeCell ref="JLC37:JLE37"/>
    <mergeCell ref="JLF37:JLH37"/>
    <mergeCell ref="JKE37:JKG37"/>
    <mergeCell ref="JKH37:JKJ37"/>
    <mergeCell ref="JKK37:JKM37"/>
    <mergeCell ref="JKN37:JKP37"/>
    <mergeCell ref="JKQ37:JKS37"/>
    <mergeCell ref="JJP37:JJR37"/>
    <mergeCell ref="JJS37:JJU37"/>
    <mergeCell ref="JJV37:JJX37"/>
    <mergeCell ref="JJY37:JKA37"/>
    <mergeCell ref="JKB37:JKD37"/>
    <mergeCell ref="JJA37:JJC37"/>
    <mergeCell ref="JJD37:JJF37"/>
    <mergeCell ref="JJG37:JJI37"/>
    <mergeCell ref="JJJ37:JJL37"/>
    <mergeCell ref="JJM37:JJO37"/>
    <mergeCell ref="JIL37:JIN37"/>
    <mergeCell ref="JIO37:JIQ37"/>
    <mergeCell ref="JIR37:JIT37"/>
    <mergeCell ref="JIU37:JIW37"/>
    <mergeCell ref="JIX37:JIZ37"/>
    <mergeCell ref="JHW37:JHY37"/>
    <mergeCell ref="JHZ37:JIB37"/>
    <mergeCell ref="JIC37:JIE37"/>
    <mergeCell ref="JIF37:JIH37"/>
    <mergeCell ref="JII37:JIK37"/>
    <mergeCell ref="JHH37:JHJ37"/>
    <mergeCell ref="JHK37:JHM37"/>
    <mergeCell ref="JHN37:JHP37"/>
    <mergeCell ref="JHQ37:JHS37"/>
    <mergeCell ref="JHT37:JHV37"/>
    <mergeCell ref="JGS37:JGU37"/>
    <mergeCell ref="JGV37:JGX37"/>
    <mergeCell ref="JGY37:JHA37"/>
    <mergeCell ref="JHB37:JHD37"/>
    <mergeCell ref="JHE37:JHG37"/>
    <mergeCell ref="JGD37:JGF37"/>
    <mergeCell ref="JGG37:JGI37"/>
    <mergeCell ref="JGJ37:JGL37"/>
    <mergeCell ref="JGM37:JGO37"/>
    <mergeCell ref="JGP37:JGR37"/>
    <mergeCell ref="JFO37:JFQ37"/>
    <mergeCell ref="JFR37:JFT37"/>
    <mergeCell ref="JFU37:JFW37"/>
    <mergeCell ref="JFX37:JFZ37"/>
    <mergeCell ref="JGA37:JGC37"/>
    <mergeCell ref="JEZ37:JFB37"/>
    <mergeCell ref="JFC37:JFE37"/>
    <mergeCell ref="JFF37:JFH37"/>
    <mergeCell ref="JFI37:JFK37"/>
    <mergeCell ref="JFL37:JFN37"/>
    <mergeCell ref="JEK37:JEM37"/>
    <mergeCell ref="JEN37:JEP37"/>
    <mergeCell ref="JEQ37:JES37"/>
    <mergeCell ref="JET37:JEV37"/>
    <mergeCell ref="JEW37:JEY37"/>
    <mergeCell ref="JDV37:JDX37"/>
    <mergeCell ref="JDY37:JEA37"/>
    <mergeCell ref="JEB37:JED37"/>
    <mergeCell ref="JEE37:JEG37"/>
    <mergeCell ref="JEH37:JEJ37"/>
    <mergeCell ref="JDG37:JDI37"/>
    <mergeCell ref="JDJ37:JDL37"/>
    <mergeCell ref="JDM37:JDO37"/>
    <mergeCell ref="JDP37:JDR37"/>
    <mergeCell ref="JDS37:JDU37"/>
    <mergeCell ref="JCR37:JCT37"/>
    <mergeCell ref="JCU37:JCW37"/>
    <mergeCell ref="JCX37:JCZ37"/>
    <mergeCell ref="JDA37:JDC37"/>
    <mergeCell ref="JDD37:JDF37"/>
    <mergeCell ref="JCC37:JCE37"/>
    <mergeCell ref="JCF37:JCH37"/>
    <mergeCell ref="JCI37:JCK37"/>
    <mergeCell ref="JCL37:JCN37"/>
    <mergeCell ref="JCO37:JCQ37"/>
    <mergeCell ref="JBN37:JBP37"/>
    <mergeCell ref="JBQ37:JBS37"/>
    <mergeCell ref="JBT37:JBV37"/>
    <mergeCell ref="JBW37:JBY37"/>
    <mergeCell ref="JBZ37:JCB37"/>
    <mergeCell ref="JAY37:JBA37"/>
    <mergeCell ref="JBB37:JBD37"/>
    <mergeCell ref="JBE37:JBG37"/>
    <mergeCell ref="JBH37:JBJ37"/>
    <mergeCell ref="JBK37:JBM37"/>
    <mergeCell ref="JAJ37:JAL37"/>
    <mergeCell ref="JAM37:JAO37"/>
    <mergeCell ref="JAP37:JAR37"/>
    <mergeCell ref="JAS37:JAU37"/>
    <mergeCell ref="JAV37:JAX37"/>
    <mergeCell ref="IZU37:IZW37"/>
    <mergeCell ref="IZX37:IZZ37"/>
    <mergeCell ref="JAA37:JAC37"/>
    <mergeCell ref="JAD37:JAF37"/>
    <mergeCell ref="JAG37:JAI37"/>
    <mergeCell ref="IZF37:IZH37"/>
    <mergeCell ref="IZI37:IZK37"/>
    <mergeCell ref="IZL37:IZN37"/>
    <mergeCell ref="IZO37:IZQ37"/>
    <mergeCell ref="IZR37:IZT37"/>
    <mergeCell ref="IYQ37:IYS37"/>
    <mergeCell ref="IYT37:IYV37"/>
    <mergeCell ref="IYW37:IYY37"/>
    <mergeCell ref="IYZ37:IZB37"/>
    <mergeCell ref="IZC37:IZE37"/>
    <mergeCell ref="IYB37:IYD37"/>
    <mergeCell ref="IYE37:IYG37"/>
    <mergeCell ref="IYH37:IYJ37"/>
    <mergeCell ref="IYK37:IYM37"/>
    <mergeCell ref="IYN37:IYP37"/>
    <mergeCell ref="IXM37:IXO37"/>
    <mergeCell ref="IXP37:IXR37"/>
    <mergeCell ref="IXS37:IXU37"/>
    <mergeCell ref="IXV37:IXX37"/>
    <mergeCell ref="IXY37:IYA37"/>
    <mergeCell ref="IWX37:IWZ37"/>
    <mergeCell ref="IXA37:IXC37"/>
    <mergeCell ref="IXD37:IXF37"/>
    <mergeCell ref="IXG37:IXI37"/>
    <mergeCell ref="IXJ37:IXL37"/>
    <mergeCell ref="IWI37:IWK37"/>
    <mergeCell ref="IWL37:IWN37"/>
    <mergeCell ref="IWO37:IWQ37"/>
    <mergeCell ref="IWR37:IWT37"/>
    <mergeCell ref="IWU37:IWW37"/>
    <mergeCell ref="IVT37:IVV37"/>
    <mergeCell ref="IVW37:IVY37"/>
    <mergeCell ref="IVZ37:IWB37"/>
    <mergeCell ref="IWC37:IWE37"/>
    <mergeCell ref="IWF37:IWH37"/>
    <mergeCell ref="IVE37:IVG37"/>
    <mergeCell ref="IVH37:IVJ37"/>
    <mergeCell ref="IVK37:IVM37"/>
    <mergeCell ref="IVN37:IVP37"/>
    <mergeCell ref="IVQ37:IVS37"/>
    <mergeCell ref="IUP37:IUR37"/>
    <mergeCell ref="IUS37:IUU37"/>
    <mergeCell ref="IUV37:IUX37"/>
    <mergeCell ref="IUY37:IVA37"/>
    <mergeCell ref="IVB37:IVD37"/>
    <mergeCell ref="IUA37:IUC37"/>
    <mergeCell ref="IUD37:IUF37"/>
    <mergeCell ref="IUG37:IUI37"/>
    <mergeCell ref="IUJ37:IUL37"/>
    <mergeCell ref="IUM37:IUO37"/>
    <mergeCell ref="ITL37:ITN37"/>
    <mergeCell ref="ITO37:ITQ37"/>
    <mergeCell ref="ITR37:ITT37"/>
    <mergeCell ref="ITU37:ITW37"/>
    <mergeCell ref="ITX37:ITZ37"/>
    <mergeCell ref="ISW37:ISY37"/>
    <mergeCell ref="ISZ37:ITB37"/>
    <mergeCell ref="ITC37:ITE37"/>
    <mergeCell ref="ITF37:ITH37"/>
    <mergeCell ref="ITI37:ITK37"/>
    <mergeCell ref="ISH37:ISJ37"/>
    <mergeCell ref="ISK37:ISM37"/>
    <mergeCell ref="ISN37:ISP37"/>
    <mergeCell ref="ISQ37:ISS37"/>
    <mergeCell ref="IST37:ISV37"/>
    <mergeCell ref="IRS37:IRU37"/>
    <mergeCell ref="IRV37:IRX37"/>
    <mergeCell ref="IRY37:ISA37"/>
    <mergeCell ref="ISB37:ISD37"/>
    <mergeCell ref="ISE37:ISG37"/>
    <mergeCell ref="IRD37:IRF37"/>
    <mergeCell ref="IRG37:IRI37"/>
    <mergeCell ref="IRJ37:IRL37"/>
    <mergeCell ref="IRM37:IRO37"/>
    <mergeCell ref="IRP37:IRR37"/>
    <mergeCell ref="IQO37:IQQ37"/>
    <mergeCell ref="IQR37:IQT37"/>
    <mergeCell ref="IQU37:IQW37"/>
    <mergeCell ref="IQX37:IQZ37"/>
    <mergeCell ref="IRA37:IRC37"/>
    <mergeCell ref="IPZ37:IQB37"/>
    <mergeCell ref="IQC37:IQE37"/>
    <mergeCell ref="IQF37:IQH37"/>
    <mergeCell ref="IQI37:IQK37"/>
    <mergeCell ref="IQL37:IQN37"/>
    <mergeCell ref="IPK37:IPM37"/>
    <mergeCell ref="IPN37:IPP37"/>
    <mergeCell ref="IPQ37:IPS37"/>
    <mergeCell ref="IPT37:IPV37"/>
    <mergeCell ref="IPW37:IPY37"/>
    <mergeCell ref="IOV37:IOX37"/>
    <mergeCell ref="IOY37:IPA37"/>
    <mergeCell ref="IPB37:IPD37"/>
    <mergeCell ref="IPE37:IPG37"/>
    <mergeCell ref="IPH37:IPJ37"/>
    <mergeCell ref="IOG37:IOI37"/>
    <mergeCell ref="IOJ37:IOL37"/>
    <mergeCell ref="IOM37:IOO37"/>
    <mergeCell ref="IOP37:IOR37"/>
    <mergeCell ref="IOS37:IOU37"/>
    <mergeCell ref="INR37:INT37"/>
    <mergeCell ref="INU37:INW37"/>
    <mergeCell ref="INX37:INZ37"/>
    <mergeCell ref="IOA37:IOC37"/>
    <mergeCell ref="IOD37:IOF37"/>
    <mergeCell ref="INC37:INE37"/>
    <mergeCell ref="INF37:INH37"/>
    <mergeCell ref="INI37:INK37"/>
    <mergeCell ref="INL37:INN37"/>
    <mergeCell ref="INO37:INQ37"/>
    <mergeCell ref="IMN37:IMP37"/>
    <mergeCell ref="IMQ37:IMS37"/>
    <mergeCell ref="IMT37:IMV37"/>
    <mergeCell ref="IMW37:IMY37"/>
    <mergeCell ref="IMZ37:INB37"/>
    <mergeCell ref="ILY37:IMA37"/>
    <mergeCell ref="IMB37:IMD37"/>
    <mergeCell ref="IME37:IMG37"/>
    <mergeCell ref="IMH37:IMJ37"/>
    <mergeCell ref="IMK37:IMM37"/>
    <mergeCell ref="ILJ37:ILL37"/>
    <mergeCell ref="ILM37:ILO37"/>
    <mergeCell ref="ILP37:ILR37"/>
    <mergeCell ref="ILS37:ILU37"/>
    <mergeCell ref="ILV37:ILX37"/>
    <mergeCell ref="IKU37:IKW37"/>
    <mergeCell ref="IKX37:IKZ37"/>
    <mergeCell ref="ILA37:ILC37"/>
    <mergeCell ref="ILD37:ILF37"/>
    <mergeCell ref="ILG37:ILI37"/>
    <mergeCell ref="IKF37:IKH37"/>
    <mergeCell ref="IKI37:IKK37"/>
    <mergeCell ref="IKL37:IKN37"/>
    <mergeCell ref="IKO37:IKQ37"/>
    <mergeCell ref="IKR37:IKT37"/>
    <mergeCell ref="IJQ37:IJS37"/>
    <mergeCell ref="IJT37:IJV37"/>
    <mergeCell ref="IJW37:IJY37"/>
    <mergeCell ref="IJZ37:IKB37"/>
    <mergeCell ref="IKC37:IKE37"/>
    <mergeCell ref="IJB37:IJD37"/>
    <mergeCell ref="IJE37:IJG37"/>
    <mergeCell ref="IJH37:IJJ37"/>
    <mergeCell ref="IJK37:IJM37"/>
    <mergeCell ref="IJN37:IJP37"/>
    <mergeCell ref="IIM37:IIO37"/>
    <mergeCell ref="IIP37:IIR37"/>
    <mergeCell ref="IIS37:IIU37"/>
    <mergeCell ref="IIV37:IIX37"/>
    <mergeCell ref="IIY37:IJA37"/>
    <mergeCell ref="IHX37:IHZ37"/>
    <mergeCell ref="IIA37:IIC37"/>
    <mergeCell ref="IID37:IIF37"/>
    <mergeCell ref="IIG37:III37"/>
    <mergeCell ref="IIJ37:IIL37"/>
    <mergeCell ref="IHI37:IHK37"/>
    <mergeCell ref="IHL37:IHN37"/>
    <mergeCell ref="IHO37:IHQ37"/>
    <mergeCell ref="IHR37:IHT37"/>
    <mergeCell ref="IHU37:IHW37"/>
    <mergeCell ref="IGT37:IGV37"/>
    <mergeCell ref="IGW37:IGY37"/>
    <mergeCell ref="IGZ37:IHB37"/>
    <mergeCell ref="IHC37:IHE37"/>
    <mergeCell ref="IHF37:IHH37"/>
    <mergeCell ref="IGE37:IGG37"/>
    <mergeCell ref="IGH37:IGJ37"/>
    <mergeCell ref="IGK37:IGM37"/>
    <mergeCell ref="IGN37:IGP37"/>
    <mergeCell ref="IGQ37:IGS37"/>
    <mergeCell ref="IFP37:IFR37"/>
    <mergeCell ref="IFS37:IFU37"/>
    <mergeCell ref="IFV37:IFX37"/>
    <mergeCell ref="IFY37:IGA37"/>
    <mergeCell ref="IGB37:IGD37"/>
    <mergeCell ref="IFA37:IFC37"/>
    <mergeCell ref="IFD37:IFF37"/>
    <mergeCell ref="IFG37:IFI37"/>
    <mergeCell ref="IFJ37:IFL37"/>
    <mergeCell ref="IFM37:IFO37"/>
    <mergeCell ref="IEL37:IEN37"/>
    <mergeCell ref="IEO37:IEQ37"/>
    <mergeCell ref="IER37:IET37"/>
    <mergeCell ref="IEU37:IEW37"/>
    <mergeCell ref="IEX37:IEZ37"/>
    <mergeCell ref="IDW37:IDY37"/>
    <mergeCell ref="IDZ37:IEB37"/>
    <mergeCell ref="IEC37:IEE37"/>
    <mergeCell ref="IEF37:IEH37"/>
    <mergeCell ref="IEI37:IEK37"/>
    <mergeCell ref="IDH37:IDJ37"/>
    <mergeCell ref="IDK37:IDM37"/>
    <mergeCell ref="IDN37:IDP37"/>
    <mergeCell ref="IDQ37:IDS37"/>
    <mergeCell ref="IDT37:IDV37"/>
    <mergeCell ref="ICS37:ICU37"/>
    <mergeCell ref="ICV37:ICX37"/>
    <mergeCell ref="ICY37:IDA37"/>
    <mergeCell ref="IDB37:IDD37"/>
    <mergeCell ref="IDE37:IDG37"/>
    <mergeCell ref="ICD37:ICF37"/>
    <mergeCell ref="ICG37:ICI37"/>
    <mergeCell ref="ICJ37:ICL37"/>
    <mergeCell ref="ICM37:ICO37"/>
    <mergeCell ref="ICP37:ICR37"/>
    <mergeCell ref="IBO37:IBQ37"/>
    <mergeCell ref="IBR37:IBT37"/>
    <mergeCell ref="IBU37:IBW37"/>
    <mergeCell ref="IBX37:IBZ37"/>
    <mergeCell ref="ICA37:ICC37"/>
    <mergeCell ref="IAZ37:IBB37"/>
    <mergeCell ref="IBC37:IBE37"/>
    <mergeCell ref="IBF37:IBH37"/>
    <mergeCell ref="IBI37:IBK37"/>
    <mergeCell ref="IBL37:IBN37"/>
    <mergeCell ref="IAK37:IAM37"/>
    <mergeCell ref="IAN37:IAP37"/>
    <mergeCell ref="IAQ37:IAS37"/>
    <mergeCell ref="IAT37:IAV37"/>
    <mergeCell ref="IAW37:IAY37"/>
    <mergeCell ref="HZV37:HZX37"/>
    <mergeCell ref="HZY37:IAA37"/>
    <mergeCell ref="IAB37:IAD37"/>
    <mergeCell ref="IAE37:IAG37"/>
    <mergeCell ref="IAH37:IAJ37"/>
    <mergeCell ref="HZG37:HZI37"/>
    <mergeCell ref="HZJ37:HZL37"/>
    <mergeCell ref="HZM37:HZO37"/>
    <mergeCell ref="HZP37:HZR37"/>
    <mergeCell ref="HZS37:HZU37"/>
    <mergeCell ref="HYR37:HYT37"/>
    <mergeCell ref="HYU37:HYW37"/>
    <mergeCell ref="HYX37:HYZ37"/>
    <mergeCell ref="HZA37:HZC37"/>
    <mergeCell ref="HZD37:HZF37"/>
    <mergeCell ref="HYC37:HYE37"/>
    <mergeCell ref="HYF37:HYH37"/>
    <mergeCell ref="HYI37:HYK37"/>
    <mergeCell ref="HYL37:HYN37"/>
    <mergeCell ref="HYO37:HYQ37"/>
    <mergeCell ref="HXN37:HXP37"/>
    <mergeCell ref="HXQ37:HXS37"/>
    <mergeCell ref="HXT37:HXV37"/>
    <mergeCell ref="HXW37:HXY37"/>
    <mergeCell ref="HXZ37:HYB37"/>
    <mergeCell ref="HWY37:HXA37"/>
    <mergeCell ref="HXB37:HXD37"/>
    <mergeCell ref="HXE37:HXG37"/>
    <mergeCell ref="HXH37:HXJ37"/>
    <mergeCell ref="HXK37:HXM37"/>
    <mergeCell ref="HWJ37:HWL37"/>
    <mergeCell ref="HWM37:HWO37"/>
    <mergeCell ref="HWP37:HWR37"/>
    <mergeCell ref="HWS37:HWU37"/>
    <mergeCell ref="HWV37:HWX37"/>
    <mergeCell ref="HVU37:HVW37"/>
    <mergeCell ref="HVX37:HVZ37"/>
    <mergeCell ref="HWA37:HWC37"/>
    <mergeCell ref="HWD37:HWF37"/>
    <mergeCell ref="HWG37:HWI37"/>
    <mergeCell ref="HVF37:HVH37"/>
    <mergeCell ref="HVI37:HVK37"/>
    <mergeCell ref="HVL37:HVN37"/>
    <mergeCell ref="HVO37:HVQ37"/>
    <mergeCell ref="HVR37:HVT37"/>
    <mergeCell ref="HUQ37:HUS37"/>
    <mergeCell ref="HUT37:HUV37"/>
    <mergeCell ref="HUW37:HUY37"/>
    <mergeCell ref="HUZ37:HVB37"/>
    <mergeCell ref="HVC37:HVE37"/>
    <mergeCell ref="HUB37:HUD37"/>
    <mergeCell ref="HUE37:HUG37"/>
    <mergeCell ref="HUH37:HUJ37"/>
    <mergeCell ref="HUK37:HUM37"/>
    <mergeCell ref="HUN37:HUP37"/>
    <mergeCell ref="HTM37:HTO37"/>
    <mergeCell ref="HTP37:HTR37"/>
    <mergeCell ref="HTS37:HTU37"/>
    <mergeCell ref="HTV37:HTX37"/>
    <mergeCell ref="HTY37:HUA37"/>
    <mergeCell ref="HSX37:HSZ37"/>
    <mergeCell ref="HTA37:HTC37"/>
    <mergeCell ref="HTD37:HTF37"/>
    <mergeCell ref="HTG37:HTI37"/>
    <mergeCell ref="HTJ37:HTL37"/>
    <mergeCell ref="HSI37:HSK37"/>
    <mergeCell ref="HSL37:HSN37"/>
    <mergeCell ref="HSO37:HSQ37"/>
    <mergeCell ref="HSR37:HST37"/>
    <mergeCell ref="HSU37:HSW37"/>
    <mergeCell ref="HRT37:HRV37"/>
    <mergeCell ref="HRW37:HRY37"/>
    <mergeCell ref="HRZ37:HSB37"/>
    <mergeCell ref="HSC37:HSE37"/>
    <mergeCell ref="HSF37:HSH37"/>
    <mergeCell ref="HRE37:HRG37"/>
    <mergeCell ref="HRH37:HRJ37"/>
    <mergeCell ref="HRK37:HRM37"/>
    <mergeCell ref="HRN37:HRP37"/>
    <mergeCell ref="HRQ37:HRS37"/>
    <mergeCell ref="HQP37:HQR37"/>
    <mergeCell ref="HQS37:HQU37"/>
    <mergeCell ref="HQV37:HQX37"/>
    <mergeCell ref="HQY37:HRA37"/>
    <mergeCell ref="HRB37:HRD37"/>
    <mergeCell ref="HQA37:HQC37"/>
    <mergeCell ref="HQD37:HQF37"/>
    <mergeCell ref="HQG37:HQI37"/>
    <mergeCell ref="HQJ37:HQL37"/>
    <mergeCell ref="HQM37:HQO37"/>
    <mergeCell ref="HPL37:HPN37"/>
    <mergeCell ref="HPO37:HPQ37"/>
    <mergeCell ref="HPR37:HPT37"/>
    <mergeCell ref="HPU37:HPW37"/>
    <mergeCell ref="HPX37:HPZ37"/>
    <mergeCell ref="HOW37:HOY37"/>
    <mergeCell ref="HOZ37:HPB37"/>
    <mergeCell ref="HPC37:HPE37"/>
    <mergeCell ref="HPF37:HPH37"/>
    <mergeCell ref="HPI37:HPK37"/>
    <mergeCell ref="HOH37:HOJ37"/>
    <mergeCell ref="HOK37:HOM37"/>
    <mergeCell ref="HON37:HOP37"/>
    <mergeCell ref="HOQ37:HOS37"/>
    <mergeCell ref="HOT37:HOV37"/>
    <mergeCell ref="HNS37:HNU37"/>
    <mergeCell ref="HNV37:HNX37"/>
    <mergeCell ref="HNY37:HOA37"/>
    <mergeCell ref="HOB37:HOD37"/>
    <mergeCell ref="HOE37:HOG37"/>
    <mergeCell ref="HND37:HNF37"/>
    <mergeCell ref="HNG37:HNI37"/>
    <mergeCell ref="HNJ37:HNL37"/>
    <mergeCell ref="HNM37:HNO37"/>
    <mergeCell ref="HNP37:HNR37"/>
    <mergeCell ref="HMO37:HMQ37"/>
    <mergeCell ref="HMR37:HMT37"/>
    <mergeCell ref="HMU37:HMW37"/>
    <mergeCell ref="HMX37:HMZ37"/>
    <mergeCell ref="HNA37:HNC37"/>
    <mergeCell ref="HLZ37:HMB37"/>
    <mergeCell ref="HMC37:HME37"/>
    <mergeCell ref="HMF37:HMH37"/>
    <mergeCell ref="HMI37:HMK37"/>
    <mergeCell ref="HML37:HMN37"/>
    <mergeCell ref="HLK37:HLM37"/>
    <mergeCell ref="HLN37:HLP37"/>
    <mergeCell ref="HLQ37:HLS37"/>
    <mergeCell ref="HLT37:HLV37"/>
    <mergeCell ref="HLW37:HLY37"/>
    <mergeCell ref="HKV37:HKX37"/>
    <mergeCell ref="HKY37:HLA37"/>
    <mergeCell ref="HLB37:HLD37"/>
    <mergeCell ref="HLE37:HLG37"/>
    <mergeCell ref="HLH37:HLJ37"/>
    <mergeCell ref="HKG37:HKI37"/>
    <mergeCell ref="HKJ37:HKL37"/>
    <mergeCell ref="HKM37:HKO37"/>
    <mergeCell ref="HKP37:HKR37"/>
    <mergeCell ref="HKS37:HKU37"/>
    <mergeCell ref="HJR37:HJT37"/>
    <mergeCell ref="HJU37:HJW37"/>
    <mergeCell ref="HJX37:HJZ37"/>
    <mergeCell ref="HKA37:HKC37"/>
    <mergeCell ref="HKD37:HKF37"/>
    <mergeCell ref="HJC37:HJE37"/>
    <mergeCell ref="HJF37:HJH37"/>
    <mergeCell ref="HJI37:HJK37"/>
    <mergeCell ref="HJL37:HJN37"/>
    <mergeCell ref="HJO37:HJQ37"/>
    <mergeCell ref="HIN37:HIP37"/>
    <mergeCell ref="HIQ37:HIS37"/>
    <mergeCell ref="HIT37:HIV37"/>
    <mergeCell ref="HIW37:HIY37"/>
    <mergeCell ref="HIZ37:HJB37"/>
    <mergeCell ref="HHY37:HIA37"/>
    <mergeCell ref="HIB37:HID37"/>
    <mergeCell ref="HIE37:HIG37"/>
    <mergeCell ref="HIH37:HIJ37"/>
    <mergeCell ref="HIK37:HIM37"/>
    <mergeCell ref="HHJ37:HHL37"/>
    <mergeCell ref="HHM37:HHO37"/>
    <mergeCell ref="HHP37:HHR37"/>
    <mergeCell ref="HHS37:HHU37"/>
    <mergeCell ref="HHV37:HHX37"/>
    <mergeCell ref="HGU37:HGW37"/>
    <mergeCell ref="HGX37:HGZ37"/>
    <mergeCell ref="HHA37:HHC37"/>
    <mergeCell ref="HHD37:HHF37"/>
    <mergeCell ref="HHG37:HHI37"/>
    <mergeCell ref="HGF37:HGH37"/>
    <mergeCell ref="HGI37:HGK37"/>
    <mergeCell ref="HGL37:HGN37"/>
    <mergeCell ref="HGO37:HGQ37"/>
    <mergeCell ref="HGR37:HGT37"/>
    <mergeCell ref="HFQ37:HFS37"/>
    <mergeCell ref="HFT37:HFV37"/>
    <mergeCell ref="HFW37:HFY37"/>
    <mergeCell ref="HFZ37:HGB37"/>
    <mergeCell ref="HGC37:HGE37"/>
    <mergeCell ref="HFB37:HFD37"/>
    <mergeCell ref="HFE37:HFG37"/>
    <mergeCell ref="HFH37:HFJ37"/>
    <mergeCell ref="HFK37:HFM37"/>
    <mergeCell ref="HFN37:HFP37"/>
    <mergeCell ref="HEM37:HEO37"/>
    <mergeCell ref="HEP37:HER37"/>
    <mergeCell ref="HES37:HEU37"/>
    <mergeCell ref="HEV37:HEX37"/>
    <mergeCell ref="HEY37:HFA37"/>
    <mergeCell ref="HDX37:HDZ37"/>
    <mergeCell ref="HEA37:HEC37"/>
    <mergeCell ref="HED37:HEF37"/>
    <mergeCell ref="HEG37:HEI37"/>
    <mergeCell ref="HEJ37:HEL37"/>
    <mergeCell ref="HDI37:HDK37"/>
    <mergeCell ref="HDL37:HDN37"/>
    <mergeCell ref="HDO37:HDQ37"/>
    <mergeCell ref="HDR37:HDT37"/>
    <mergeCell ref="HDU37:HDW37"/>
    <mergeCell ref="HCT37:HCV37"/>
    <mergeCell ref="HCW37:HCY37"/>
    <mergeCell ref="HCZ37:HDB37"/>
    <mergeCell ref="HDC37:HDE37"/>
    <mergeCell ref="HDF37:HDH37"/>
    <mergeCell ref="HCE37:HCG37"/>
    <mergeCell ref="HCH37:HCJ37"/>
    <mergeCell ref="HCK37:HCM37"/>
    <mergeCell ref="HCN37:HCP37"/>
    <mergeCell ref="HCQ37:HCS37"/>
    <mergeCell ref="HBP37:HBR37"/>
    <mergeCell ref="HBS37:HBU37"/>
    <mergeCell ref="HBV37:HBX37"/>
    <mergeCell ref="HBY37:HCA37"/>
    <mergeCell ref="HCB37:HCD37"/>
    <mergeCell ref="HBA37:HBC37"/>
    <mergeCell ref="HBD37:HBF37"/>
    <mergeCell ref="HBG37:HBI37"/>
    <mergeCell ref="HBJ37:HBL37"/>
    <mergeCell ref="HBM37:HBO37"/>
    <mergeCell ref="HAL37:HAN37"/>
    <mergeCell ref="HAO37:HAQ37"/>
    <mergeCell ref="HAR37:HAT37"/>
    <mergeCell ref="HAU37:HAW37"/>
    <mergeCell ref="HAX37:HAZ37"/>
    <mergeCell ref="GZW37:GZY37"/>
    <mergeCell ref="GZZ37:HAB37"/>
    <mergeCell ref="HAC37:HAE37"/>
    <mergeCell ref="HAF37:HAH37"/>
    <mergeCell ref="HAI37:HAK37"/>
    <mergeCell ref="GZH37:GZJ37"/>
    <mergeCell ref="GZK37:GZM37"/>
    <mergeCell ref="GZN37:GZP37"/>
    <mergeCell ref="GZQ37:GZS37"/>
    <mergeCell ref="GZT37:GZV37"/>
    <mergeCell ref="GYS37:GYU37"/>
    <mergeCell ref="GYV37:GYX37"/>
    <mergeCell ref="GYY37:GZA37"/>
    <mergeCell ref="GZB37:GZD37"/>
    <mergeCell ref="GZE37:GZG37"/>
    <mergeCell ref="GYD37:GYF37"/>
    <mergeCell ref="GYG37:GYI37"/>
    <mergeCell ref="GYJ37:GYL37"/>
    <mergeCell ref="GYM37:GYO37"/>
    <mergeCell ref="GYP37:GYR37"/>
    <mergeCell ref="GXO37:GXQ37"/>
    <mergeCell ref="GXR37:GXT37"/>
    <mergeCell ref="GXU37:GXW37"/>
    <mergeCell ref="GXX37:GXZ37"/>
    <mergeCell ref="GYA37:GYC37"/>
    <mergeCell ref="GWZ37:GXB37"/>
    <mergeCell ref="GXC37:GXE37"/>
    <mergeCell ref="GXF37:GXH37"/>
    <mergeCell ref="GXI37:GXK37"/>
    <mergeCell ref="GXL37:GXN37"/>
    <mergeCell ref="GWK37:GWM37"/>
    <mergeCell ref="GWN37:GWP37"/>
    <mergeCell ref="GWQ37:GWS37"/>
    <mergeCell ref="GWT37:GWV37"/>
    <mergeCell ref="GWW37:GWY37"/>
    <mergeCell ref="GVV37:GVX37"/>
    <mergeCell ref="GVY37:GWA37"/>
    <mergeCell ref="GWB37:GWD37"/>
    <mergeCell ref="GWE37:GWG37"/>
    <mergeCell ref="GWH37:GWJ37"/>
    <mergeCell ref="GVG37:GVI37"/>
    <mergeCell ref="GVJ37:GVL37"/>
    <mergeCell ref="GVM37:GVO37"/>
    <mergeCell ref="GVP37:GVR37"/>
    <mergeCell ref="GVS37:GVU37"/>
    <mergeCell ref="GUR37:GUT37"/>
    <mergeCell ref="GUU37:GUW37"/>
    <mergeCell ref="GUX37:GUZ37"/>
    <mergeCell ref="GVA37:GVC37"/>
    <mergeCell ref="GVD37:GVF37"/>
    <mergeCell ref="GUC37:GUE37"/>
    <mergeCell ref="GUF37:GUH37"/>
    <mergeCell ref="GUI37:GUK37"/>
    <mergeCell ref="GUL37:GUN37"/>
    <mergeCell ref="GUO37:GUQ37"/>
    <mergeCell ref="GTN37:GTP37"/>
    <mergeCell ref="GTQ37:GTS37"/>
    <mergeCell ref="GTT37:GTV37"/>
    <mergeCell ref="GTW37:GTY37"/>
    <mergeCell ref="GTZ37:GUB37"/>
    <mergeCell ref="GSY37:GTA37"/>
    <mergeCell ref="GTB37:GTD37"/>
    <mergeCell ref="GTE37:GTG37"/>
    <mergeCell ref="GTH37:GTJ37"/>
    <mergeCell ref="GTK37:GTM37"/>
    <mergeCell ref="GSJ37:GSL37"/>
    <mergeCell ref="GSM37:GSO37"/>
    <mergeCell ref="GSP37:GSR37"/>
    <mergeCell ref="GSS37:GSU37"/>
    <mergeCell ref="GSV37:GSX37"/>
    <mergeCell ref="GRU37:GRW37"/>
    <mergeCell ref="GRX37:GRZ37"/>
    <mergeCell ref="GSA37:GSC37"/>
    <mergeCell ref="GSD37:GSF37"/>
    <mergeCell ref="GSG37:GSI37"/>
    <mergeCell ref="GRF37:GRH37"/>
    <mergeCell ref="GRI37:GRK37"/>
    <mergeCell ref="GRL37:GRN37"/>
    <mergeCell ref="GRO37:GRQ37"/>
    <mergeCell ref="GRR37:GRT37"/>
    <mergeCell ref="GQQ37:GQS37"/>
    <mergeCell ref="GQT37:GQV37"/>
    <mergeCell ref="GQW37:GQY37"/>
    <mergeCell ref="GQZ37:GRB37"/>
    <mergeCell ref="GRC37:GRE37"/>
    <mergeCell ref="GQB37:GQD37"/>
    <mergeCell ref="GQE37:GQG37"/>
    <mergeCell ref="GQH37:GQJ37"/>
    <mergeCell ref="GQK37:GQM37"/>
    <mergeCell ref="GQN37:GQP37"/>
    <mergeCell ref="GPM37:GPO37"/>
    <mergeCell ref="GPP37:GPR37"/>
    <mergeCell ref="GPS37:GPU37"/>
    <mergeCell ref="GPV37:GPX37"/>
    <mergeCell ref="GPY37:GQA37"/>
    <mergeCell ref="GOX37:GOZ37"/>
    <mergeCell ref="GPA37:GPC37"/>
    <mergeCell ref="GPD37:GPF37"/>
    <mergeCell ref="GPG37:GPI37"/>
    <mergeCell ref="GPJ37:GPL37"/>
    <mergeCell ref="GOI37:GOK37"/>
    <mergeCell ref="GOL37:GON37"/>
    <mergeCell ref="GOO37:GOQ37"/>
    <mergeCell ref="GOR37:GOT37"/>
    <mergeCell ref="GOU37:GOW37"/>
    <mergeCell ref="GNT37:GNV37"/>
    <mergeCell ref="GNW37:GNY37"/>
    <mergeCell ref="GNZ37:GOB37"/>
    <mergeCell ref="GOC37:GOE37"/>
    <mergeCell ref="GOF37:GOH37"/>
    <mergeCell ref="GNE37:GNG37"/>
    <mergeCell ref="GNH37:GNJ37"/>
    <mergeCell ref="GNK37:GNM37"/>
    <mergeCell ref="GNN37:GNP37"/>
    <mergeCell ref="GNQ37:GNS37"/>
    <mergeCell ref="GMP37:GMR37"/>
    <mergeCell ref="GMS37:GMU37"/>
    <mergeCell ref="GMV37:GMX37"/>
    <mergeCell ref="GMY37:GNA37"/>
    <mergeCell ref="GNB37:GND37"/>
    <mergeCell ref="GMA37:GMC37"/>
    <mergeCell ref="GMD37:GMF37"/>
    <mergeCell ref="GMG37:GMI37"/>
    <mergeCell ref="GMJ37:GML37"/>
    <mergeCell ref="GMM37:GMO37"/>
    <mergeCell ref="GLL37:GLN37"/>
    <mergeCell ref="GLO37:GLQ37"/>
    <mergeCell ref="GLR37:GLT37"/>
    <mergeCell ref="GLU37:GLW37"/>
    <mergeCell ref="GLX37:GLZ37"/>
    <mergeCell ref="GKW37:GKY37"/>
    <mergeCell ref="GKZ37:GLB37"/>
    <mergeCell ref="GLC37:GLE37"/>
    <mergeCell ref="GLF37:GLH37"/>
    <mergeCell ref="GLI37:GLK37"/>
    <mergeCell ref="GKH37:GKJ37"/>
    <mergeCell ref="GKK37:GKM37"/>
    <mergeCell ref="GKN37:GKP37"/>
    <mergeCell ref="GKQ37:GKS37"/>
    <mergeCell ref="GKT37:GKV37"/>
    <mergeCell ref="GJS37:GJU37"/>
    <mergeCell ref="GJV37:GJX37"/>
    <mergeCell ref="GJY37:GKA37"/>
    <mergeCell ref="GKB37:GKD37"/>
    <mergeCell ref="GKE37:GKG37"/>
    <mergeCell ref="GJD37:GJF37"/>
    <mergeCell ref="GJG37:GJI37"/>
    <mergeCell ref="GJJ37:GJL37"/>
    <mergeCell ref="GJM37:GJO37"/>
    <mergeCell ref="GJP37:GJR37"/>
    <mergeCell ref="GIO37:GIQ37"/>
    <mergeCell ref="GIR37:GIT37"/>
    <mergeCell ref="GIU37:GIW37"/>
    <mergeCell ref="GIX37:GIZ37"/>
    <mergeCell ref="GJA37:GJC37"/>
    <mergeCell ref="GHZ37:GIB37"/>
    <mergeCell ref="GIC37:GIE37"/>
    <mergeCell ref="GIF37:GIH37"/>
    <mergeCell ref="GII37:GIK37"/>
    <mergeCell ref="GIL37:GIN37"/>
    <mergeCell ref="GHK37:GHM37"/>
    <mergeCell ref="GHN37:GHP37"/>
    <mergeCell ref="GHQ37:GHS37"/>
    <mergeCell ref="GHT37:GHV37"/>
    <mergeCell ref="GHW37:GHY37"/>
    <mergeCell ref="GGV37:GGX37"/>
    <mergeCell ref="GGY37:GHA37"/>
    <mergeCell ref="GHB37:GHD37"/>
    <mergeCell ref="GHE37:GHG37"/>
    <mergeCell ref="GHH37:GHJ37"/>
    <mergeCell ref="GGG37:GGI37"/>
    <mergeCell ref="GGJ37:GGL37"/>
    <mergeCell ref="GGM37:GGO37"/>
    <mergeCell ref="GGP37:GGR37"/>
    <mergeCell ref="GGS37:GGU37"/>
    <mergeCell ref="GFR37:GFT37"/>
    <mergeCell ref="GFU37:GFW37"/>
    <mergeCell ref="GFX37:GFZ37"/>
    <mergeCell ref="GGA37:GGC37"/>
    <mergeCell ref="GGD37:GGF37"/>
    <mergeCell ref="GFC37:GFE37"/>
    <mergeCell ref="GFF37:GFH37"/>
    <mergeCell ref="GFI37:GFK37"/>
    <mergeCell ref="GFL37:GFN37"/>
    <mergeCell ref="GFO37:GFQ37"/>
    <mergeCell ref="GEN37:GEP37"/>
    <mergeCell ref="GEQ37:GES37"/>
    <mergeCell ref="GET37:GEV37"/>
    <mergeCell ref="GEW37:GEY37"/>
    <mergeCell ref="GEZ37:GFB37"/>
    <mergeCell ref="GDY37:GEA37"/>
    <mergeCell ref="GEB37:GED37"/>
    <mergeCell ref="GEE37:GEG37"/>
    <mergeCell ref="GEH37:GEJ37"/>
    <mergeCell ref="GEK37:GEM37"/>
    <mergeCell ref="GDJ37:GDL37"/>
    <mergeCell ref="GDM37:GDO37"/>
    <mergeCell ref="GDP37:GDR37"/>
    <mergeCell ref="GDS37:GDU37"/>
    <mergeCell ref="GDV37:GDX37"/>
    <mergeCell ref="GCU37:GCW37"/>
    <mergeCell ref="GCX37:GCZ37"/>
    <mergeCell ref="GDA37:GDC37"/>
    <mergeCell ref="GDD37:GDF37"/>
    <mergeCell ref="GDG37:GDI37"/>
    <mergeCell ref="GCF37:GCH37"/>
    <mergeCell ref="GCI37:GCK37"/>
    <mergeCell ref="GCL37:GCN37"/>
    <mergeCell ref="GCO37:GCQ37"/>
    <mergeCell ref="GCR37:GCT37"/>
    <mergeCell ref="GBQ37:GBS37"/>
    <mergeCell ref="GBT37:GBV37"/>
    <mergeCell ref="GBW37:GBY37"/>
    <mergeCell ref="GBZ37:GCB37"/>
    <mergeCell ref="GCC37:GCE37"/>
    <mergeCell ref="GBB37:GBD37"/>
    <mergeCell ref="GBE37:GBG37"/>
    <mergeCell ref="GBH37:GBJ37"/>
    <mergeCell ref="GBK37:GBM37"/>
    <mergeCell ref="GBN37:GBP37"/>
    <mergeCell ref="GAM37:GAO37"/>
    <mergeCell ref="GAP37:GAR37"/>
    <mergeCell ref="GAS37:GAU37"/>
    <mergeCell ref="GAV37:GAX37"/>
    <mergeCell ref="GAY37:GBA37"/>
    <mergeCell ref="FZX37:FZZ37"/>
    <mergeCell ref="GAA37:GAC37"/>
    <mergeCell ref="GAD37:GAF37"/>
    <mergeCell ref="GAG37:GAI37"/>
    <mergeCell ref="GAJ37:GAL37"/>
    <mergeCell ref="FZI37:FZK37"/>
    <mergeCell ref="FZL37:FZN37"/>
    <mergeCell ref="FZO37:FZQ37"/>
    <mergeCell ref="FZR37:FZT37"/>
    <mergeCell ref="FZU37:FZW37"/>
    <mergeCell ref="FYT37:FYV37"/>
    <mergeCell ref="FYW37:FYY37"/>
    <mergeCell ref="FYZ37:FZB37"/>
    <mergeCell ref="FZC37:FZE37"/>
    <mergeCell ref="FZF37:FZH37"/>
    <mergeCell ref="FYE37:FYG37"/>
    <mergeCell ref="FYH37:FYJ37"/>
    <mergeCell ref="FYK37:FYM37"/>
    <mergeCell ref="FYN37:FYP37"/>
    <mergeCell ref="FYQ37:FYS37"/>
    <mergeCell ref="FXP37:FXR37"/>
    <mergeCell ref="FXS37:FXU37"/>
    <mergeCell ref="FXV37:FXX37"/>
    <mergeCell ref="FXY37:FYA37"/>
    <mergeCell ref="FYB37:FYD37"/>
    <mergeCell ref="FXA37:FXC37"/>
    <mergeCell ref="FXD37:FXF37"/>
    <mergeCell ref="FXG37:FXI37"/>
    <mergeCell ref="FXJ37:FXL37"/>
    <mergeCell ref="FXM37:FXO37"/>
    <mergeCell ref="FWL37:FWN37"/>
    <mergeCell ref="FWO37:FWQ37"/>
    <mergeCell ref="FWR37:FWT37"/>
    <mergeCell ref="FWU37:FWW37"/>
    <mergeCell ref="FWX37:FWZ37"/>
    <mergeCell ref="FVW37:FVY37"/>
    <mergeCell ref="FVZ37:FWB37"/>
    <mergeCell ref="FWC37:FWE37"/>
    <mergeCell ref="FWF37:FWH37"/>
    <mergeCell ref="FWI37:FWK37"/>
    <mergeCell ref="FVH37:FVJ37"/>
    <mergeCell ref="FVK37:FVM37"/>
    <mergeCell ref="FVN37:FVP37"/>
    <mergeCell ref="FVQ37:FVS37"/>
    <mergeCell ref="FVT37:FVV37"/>
    <mergeCell ref="FUS37:FUU37"/>
    <mergeCell ref="FUV37:FUX37"/>
    <mergeCell ref="FUY37:FVA37"/>
    <mergeCell ref="FVB37:FVD37"/>
    <mergeCell ref="FVE37:FVG37"/>
    <mergeCell ref="FUD37:FUF37"/>
    <mergeCell ref="FUG37:FUI37"/>
    <mergeCell ref="FUJ37:FUL37"/>
    <mergeCell ref="FUM37:FUO37"/>
    <mergeCell ref="FUP37:FUR37"/>
    <mergeCell ref="FTO37:FTQ37"/>
    <mergeCell ref="FTR37:FTT37"/>
    <mergeCell ref="FTU37:FTW37"/>
    <mergeCell ref="FTX37:FTZ37"/>
    <mergeCell ref="FUA37:FUC37"/>
    <mergeCell ref="FSZ37:FTB37"/>
    <mergeCell ref="FTC37:FTE37"/>
    <mergeCell ref="FTF37:FTH37"/>
    <mergeCell ref="FTI37:FTK37"/>
    <mergeCell ref="FTL37:FTN37"/>
    <mergeCell ref="FSK37:FSM37"/>
    <mergeCell ref="FSN37:FSP37"/>
    <mergeCell ref="FSQ37:FSS37"/>
    <mergeCell ref="FST37:FSV37"/>
    <mergeCell ref="FSW37:FSY37"/>
    <mergeCell ref="FRV37:FRX37"/>
    <mergeCell ref="FRY37:FSA37"/>
    <mergeCell ref="FSB37:FSD37"/>
    <mergeCell ref="FSE37:FSG37"/>
    <mergeCell ref="FSH37:FSJ37"/>
    <mergeCell ref="FRG37:FRI37"/>
    <mergeCell ref="FRJ37:FRL37"/>
    <mergeCell ref="FRM37:FRO37"/>
    <mergeCell ref="FRP37:FRR37"/>
    <mergeCell ref="FRS37:FRU37"/>
    <mergeCell ref="FQR37:FQT37"/>
    <mergeCell ref="FQU37:FQW37"/>
    <mergeCell ref="FQX37:FQZ37"/>
    <mergeCell ref="FRA37:FRC37"/>
    <mergeCell ref="FRD37:FRF37"/>
    <mergeCell ref="FQC37:FQE37"/>
    <mergeCell ref="FQF37:FQH37"/>
    <mergeCell ref="FQI37:FQK37"/>
    <mergeCell ref="FQL37:FQN37"/>
    <mergeCell ref="FQO37:FQQ37"/>
    <mergeCell ref="FPN37:FPP37"/>
    <mergeCell ref="FPQ37:FPS37"/>
    <mergeCell ref="FPT37:FPV37"/>
    <mergeCell ref="FPW37:FPY37"/>
    <mergeCell ref="FPZ37:FQB37"/>
    <mergeCell ref="FOY37:FPA37"/>
    <mergeCell ref="FPB37:FPD37"/>
    <mergeCell ref="FPE37:FPG37"/>
    <mergeCell ref="FPH37:FPJ37"/>
    <mergeCell ref="FPK37:FPM37"/>
    <mergeCell ref="FOJ37:FOL37"/>
    <mergeCell ref="FOM37:FOO37"/>
    <mergeCell ref="FOP37:FOR37"/>
    <mergeCell ref="FOS37:FOU37"/>
    <mergeCell ref="FOV37:FOX37"/>
    <mergeCell ref="FNU37:FNW37"/>
    <mergeCell ref="FNX37:FNZ37"/>
    <mergeCell ref="FOA37:FOC37"/>
    <mergeCell ref="FOD37:FOF37"/>
    <mergeCell ref="FOG37:FOI37"/>
    <mergeCell ref="FNF37:FNH37"/>
    <mergeCell ref="FNI37:FNK37"/>
    <mergeCell ref="FNL37:FNN37"/>
    <mergeCell ref="FNO37:FNQ37"/>
    <mergeCell ref="FNR37:FNT37"/>
    <mergeCell ref="FMQ37:FMS37"/>
    <mergeCell ref="FMT37:FMV37"/>
    <mergeCell ref="FMW37:FMY37"/>
    <mergeCell ref="FMZ37:FNB37"/>
    <mergeCell ref="FNC37:FNE37"/>
    <mergeCell ref="FMB37:FMD37"/>
    <mergeCell ref="FME37:FMG37"/>
    <mergeCell ref="FMH37:FMJ37"/>
    <mergeCell ref="FMK37:FMM37"/>
    <mergeCell ref="FMN37:FMP37"/>
    <mergeCell ref="FLM37:FLO37"/>
    <mergeCell ref="FLP37:FLR37"/>
    <mergeCell ref="FLS37:FLU37"/>
    <mergeCell ref="FLV37:FLX37"/>
    <mergeCell ref="FLY37:FMA37"/>
    <mergeCell ref="FKX37:FKZ37"/>
    <mergeCell ref="FLA37:FLC37"/>
    <mergeCell ref="FLD37:FLF37"/>
    <mergeCell ref="FLG37:FLI37"/>
    <mergeCell ref="FLJ37:FLL37"/>
    <mergeCell ref="FKI37:FKK37"/>
    <mergeCell ref="FKL37:FKN37"/>
    <mergeCell ref="FKO37:FKQ37"/>
    <mergeCell ref="FKR37:FKT37"/>
    <mergeCell ref="FKU37:FKW37"/>
    <mergeCell ref="FJT37:FJV37"/>
    <mergeCell ref="FJW37:FJY37"/>
    <mergeCell ref="FJZ37:FKB37"/>
    <mergeCell ref="FKC37:FKE37"/>
    <mergeCell ref="FKF37:FKH37"/>
    <mergeCell ref="FJE37:FJG37"/>
    <mergeCell ref="FJH37:FJJ37"/>
    <mergeCell ref="FJK37:FJM37"/>
    <mergeCell ref="FJN37:FJP37"/>
    <mergeCell ref="FJQ37:FJS37"/>
    <mergeCell ref="FIP37:FIR37"/>
    <mergeCell ref="FIS37:FIU37"/>
    <mergeCell ref="FIV37:FIX37"/>
    <mergeCell ref="FIY37:FJA37"/>
    <mergeCell ref="FJB37:FJD37"/>
    <mergeCell ref="FIA37:FIC37"/>
    <mergeCell ref="FID37:FIF37"/>
    <mergeCell ref="FIG37:FII37"/>
    <mergeCell ref="FIJ37:FIL37"/>
    <mergeCell ref="FIM37:FIO37"/>
    <mergeCell ref="FHL37:FHN37"/>
    <mergeCell ref="FHO37:FHQ37"/>
    <mergeCell ref="FHR37:FHT37"/>
    <mergeCell ref="FHU37:FHW37"/>
    <mergeCell ref="FHX37:FHZ37"/>
    <mergeCell ref="FGW37:FGY37"/>
    <mergeCell ref="FGZ37:FHB37"/>
    <mergeCell ref="FHC37:FHE37"/>
    <mergeCell ref="FHF37:FHH37"/>
    <mergeCell ref="FHI37:FHK37"/>
    <mergeCell ref="FGH37:FGJ37"/>
    <mergeCell ref="FGK37:FGM37"/>
    <mergeCell ref="FGN37:FGP37"/>
    <mergeCell ref="FGQ37:FGS37"/>
    <mergeCell ref="FGT37:FGV37"/>
    <mergeCell ref="FFS37:FFU37"/>
    <mergeCell ref="FFV37:FFX37"/>
    <mergeCell ref="FFY37:FGA37"/>
    <mergeCell ref="FGB37:FGD37"/>
    <mergeCell ref="FGE37:FGG37"/>
    <mergeCell ref="FFD37:FFF37"/>
    <mergeCell ref="FFG37:FFI37"/>
    <mergeCell ref="FFJ37:FFL37"/>
    <mergeCell ref="FFM37:FFO37"/>
    <mergeCell ref="FFP37:FFR37"/>
    <mergeCell ref="FEO37:FEQ37"/>
    <mergeCell ref="FER37:FET37"/>
    <mergeCell ref="FEU37:FEW37"/>
    <mergeCell ref="FEX37:FEZ37"/>
    <mergeCell ref="FFA37:FFC37"/>
    <mergeCell ref="FDZ37:FEB37"/>
    <mergeCell ref="FEC37:FEE37"/>
    <mergeCell ref="FEF37:FEH37"/>
    <mergeCell ref="FEI37:FEK37"/>
    <mergeCell ref="FEL37:FEN37"/>
    <mergeCell ref="FDK37:FDM37"/>
    <mergeCell ref="FDN37:FDP37"/>
    <mergeCell ref="FDQ37:FDS37"/>
    <mergeCell ref="FDT37:FDV37"/>
    <mergeCell ref="FDW37:FDY37"/>
    <mergeCell ref="FCV37:FCX37"/>
    <mergeCell ref="FCY37:FDA37"/>
    <mergeCell ref="FDB37:FDD37"/>
    <mergeCell ref="FDE37:FDG37"/>
    <mergeCell ref="FDH37:FDJ37"/>
    <mergeCell ref="FCG37:FCI37"/>
    <mergeCell ref="FCJ37:FCL37"/>
    <mergeCell ref="FCM37:FCO37"/>
    <mergeCell ref="FCP37:FCR37"/>
    <mergeCell ref="FCS37:FCU37"/>
    <mergeCell ref="FBR37:FBT37"/>
    <mergeCell ref="FBU37:FBW37"/>
    <mergeCell ref="FBX37:FBZ37"/>
    <mergeCell ref="FCA37:FCC37"/>
    <mergeCell ref="FCD37:FCF37"/>
    <mergeCell ref="FBC37:FBE37"/>
    <mergeCell ref="FBF37:FBH37"/>
    <mergeCell ref="FBI37:FBK37"/>
    <mergeCell ref="FBL37:FBN37"/>
    <mergeCell ref="FBO37:FBQ37"/>
    <mergeCell ref="FAN37:FAP37"/>
    <mergeCell ref="FAQ37:FAS37"/>
    <mergeCell ref="FAT37:FAV37"/>
    <mergeCell ref="FAW37:FAY37"/>
    <mergeCell ref="FAZ37:FBB37"/>
    <mergeCell ref="EZY37:FAA37"/>
    <mergeCell ref="FAB37:FAD37"/>
    <mergeCell ref="FAE37:FAG37"/>
    <mergeCell ref="FAH37:FAJ37"/>
    <mergeCell ref="FAK37:FAM37"/>
    <mergeCell ref="EZJ37:EZL37"/>
    <mergeCell ref="EZM37:EZO37"/>
    <mergeCell ref="EZP37:EZR37"/>
    <mergeCell ref="EZS37:EZU37"/>
    <mergeCell ref="EZV37:EZX37"/>
    <mergeCell ref="EYU37:EYW37"/>
    <mergeCell ref="EYX37:EYZ37"/>
    <mergeCell ref="EZA37:EZC37"/>
    <mergeCell ref="EZD37:EZF37"/>
    <mergeCell ref="EZG37:EZI37"/>
    <mergeCell ref="EYF37:EYH37"/>
    <mergeCell ref="EYI37:EYK37"/>
    <mergeCell ref="EYL37:EYN37"/>
    <mergeCell ref="EYO37:EYQ37"/>
    <mergeCell ref="EYR37:EYT37"/>
    <mergeCell ref="EXQ37:EXS37"/>
    <mergeCell ref="EXT37:EXV37"/>
    <mergeCell ref="EXW37:EXY37"/>
    <mergeCell ref="EXZ37:EYB37"/>
    <mergeCell ref="EYC37:EYE37"/>
    <mergeCell ref="EXB37:EXD37"/>
    <mergeCell ref="EXE37:EXG37"/>
    <mergeCell ref="EXH37:EXJ37"/>
    <mergeCell ref="EXK37:EXM37"/>
    <mergeCell ref="EXN37:EXP37"/>
    <mergeCell ref="EWM37:EWO37"/>
    <mergeCell ref="EWP37:EWR37"/>
    <mergeCell ref="EWS37:EWU37"/>
    <mergeCell ref="EWV37:EWX37"/>
    <mergeCell ref="EWY37:EXA37"/>
    <mergeCell ref="EVX37:EVZ37"/>
    <mergeCell ref="EWA37:EWC37"/>
    <mergeCell ref="EWD37:EWF37"/>
    <mergeCell ref="EWG37:EWI37"/>
    <mergeCell ref="EWJ37:EWL37"/>
    <mergeCell ref="EVI37:EVK37"/>
    <mergeCell ref="EVL37:EVN37"/>
    <mergeCell ref="EVO37:EVQ37"/>
    <mergeCell ref="EVR37:EVT37"/>
    <mergeCell ref="EVU37:EVW37"/>
    <mergeCell ref="EUT37:EUV37"/>
    <mergeCell ref="EUW37:EUY37"/>
    <mergeCell ref="EUZ37:EVB37"/>
    <mergeCell ref="EVC37:EVE37"/>
    <mergeCell ref="EVF37:EVH37"/>
    <mergeCell ref="EUE37:EUG37"/>
    <mergeCell ref="EUH37:EUJ37"/>
    <mergeCell ref="EUK37:EUM37"/>
    <mergeCell ref="EUN37:EUP37"/>
    <mergeCell ref="EUQ37:EUS37"/>
    <mergeCell ref="ETP37:ETR37"/>
    <mergeCell ref="ETS37:ETU37"/>
    <mergeCell ref="ETV37:ETX37"/>
    <mergeCell ref="ETY37:EUA37"/>
    <mergeCell ref="EUB37:EUD37"/>
    <mergeCell ref="ETA37:ETC37"/>
    <mergeCell ref="ETD37:ETF37"/>
    <mergeCell ref="ETG37:ETI37"/>
    <mergeCell ref="ETJ37:ETL37"/>
    <mergeCell ref="ETM37:ETO37"/>
    <mergeCell ref="ESL37:ESN37"/>
    <mergeCell ref="ESO37:ESQ37"/>
    <mergeCell ref="ESR37:EST37"/>
    <mergeCell ref="ESU37:ESW37"/>
    <mergeCell ref="ESX37:ESZ37"/>
    <mergeCell ref="ERW37:ERY37"/>
    <mergeCell ref="ERZ37:ESB37"/>
    <mergeCell ref="ESC37:ESE37"/>
    <mergeCell ref="ESF37:ESH37"/>
    <mergeCell ref="ESI37:ESK37"/>
    <mergeCell ref="ERH37:ERJ37"/>
    <mergeCell ref="ERK37:ERM37"/>
    <mergeCell ref="ERN37:ERP37"/>
    <mergeCell ref="ERQ37:ERS37"/>
    <mergeCell ref="ERT37:ERV37"/>
    <mergeCell ref="EQS37:EQU37"/>
    <mergeCell ref="EQV37:EQX37"/>
    <mergeCell ref="EQY37:ERA37"/>
    <mergeCell ref="ERB37:ERD37"/>
    <mergeCell ref="ERE37:ERG37"/>
    <mergeCell ref="EQD37:EQF37"/>
    <mergeCell ref="EQG37:EQI37"/>
    <mergeCell ref="EQJ37:EQL37"/>
    <mergeCell ref="EQM37:EQO37"/>
    <mergeCell ref="EQP37:EQR37"/>
    <mergeCell ref="EPO37:EPQ37"/>
    <mergeCell ref="EPR37:EPT37"/>
    <mergeCell ref="EPU37:EPW37"/>
    <mergeCell ref="EPX37:EPZ37"/>
    <mergeCell ref="EQA37:EQC37"/>
    <mergeCell ref="EOZ37:EPB37"/>
    <mergeCell ref="EPC37:EPE37"/>
    <mergeCell ref="EPF37:EPH37"/>
    <mergeCell ref="EPI37:EPK37"/>
    <mergeCell ref="EPL37:EPN37"/>
    <mergeCell ref="EOK37:EOM37"/>
    <mergeCell ref="EON37:EOP37"/>
    <mergeCell ref="EOQ37:EOS37"/>
    <mergeCell ref="EOT37:EOV37"/>
    <mergeCell ref="EOW37:EOY37"/>
    <mergeCell ref="ENV37:ENX37"/>
    <mergeCell ref="ENY37:EOA37"/>
    <mergeCell ref="EOB37:EOD37"/>
    <mergeCell ref="EOE37:EOG37"/>
    <mergeCell ref="EOH37:EOJ37"/>
    <mergeCell ref="ENG37:ENI37"/>
    <mergeCell ref="ENJ37:ENL37"/>
    <mergeCell ref="ENM37:ENO37"/>
    <mergeCell ref="ENP37:ENR37"/>
    <mergeCell ref="ENS37:ENU37"/>
    <mergeCell ref="EMR37:EMT37"/>
    <mergeCell ref="EMU37:EMW37"/>
    <mergeCell ref="EMX37:EMZ37"/>
    <mergeCell ref="ENA37:ENC37"/>
    <mergeCell ref="END37:ENF37"/>
    <mergeCell ref="EMC37:EME37"/>
    <mergeCell ref="EMF37:EMH37"/>
    <mergeCell ref="EMI37:EMK37"/>
    <mergeCell ref="EML37:EMN37"/>
    <mergeCell ref="EMO37:EMQ37"/>
    <mergeCell ref="ELN37:ELP37"/>
    <mergeCell ref="ELQ37:ELS37"/>
    <mergeCell ref="ELT37:ELV37"/>
    <mergeCell ref="ELW37:ELY37"/>
    <mergeCell ref="ELZ37:EMB37"/>
    <mergeCell ref="EKY37:ELA37"/>
    <mergeCell ref="ELB37:ELD37"/>
    <mergeCell ref="ELE37:ELG37"/>
    <mergeCell ref="ELH37:ELJ37"/>
    <mergeCell ref="ELK37:ELM37"/>
    <mergeCell ref="EKJ37:EKL37"/>
    <mergeCell ref="EKM37:EKO37"/>
    <mergeCell ref="EKP37:EKR37"/>
    <mergeCell ref="EKS37:EKU37"/>
    <mergeCell ref="EKV37:EKX37"/>
    <mergeCell ref="EJU37:EJW37"/>
    <mergeCell ref="EJX37:EJZ37"/>
    <mergeCell ref="EKA37:EKC37"/>
    <mergeCell ref="EKD37:EKF37"/>
    <mergeCell ref="EKG37:EKI37"/>
    <mergeCell ref="EJF37:EJH37"/>
    <mergeCell ref="EJI37:EJK37"/>
    <mergeCell ref="EJL37:EJN37"/>
    <mergeCell ref="EJO37:EJQ37"/>
    <mergeCell ref="EJR37:EJT37"/>
    <mergeCell ref="EIQ37:EIS37"/>
    <mergeCell ref="EIT37:EIV37"/>
    <mergeCell ref="EIW37:EIY37"/>
    <mergeCell ref="EIZ37:EJB37"/>
    <mergeCell ref="EJC37:EJE37"/>
    <mergeCell ref="EIB37:EID37"/>
    <mergeCell ref="EIE37:EIG37"/>
    <mergeCell ref="EIH37:EIJ37"/>
    <mergeCell ref="EIK37:EIM37"/>
    <mergeCell ref="EIN37:EIP37"/>
    <mergeCell ref="EHM37:EHO37"/>
    <mergeCell ref="EHP37:EHR37"/>
    <mergeCell ref="EHS37:EHU37"/>
    <mergeCell ref="EHV37:EHX37"/>
    <mergeCell ref="EHY37:EIA37"/>
    <mergeCell ref="EGX37:EGZ37"/>
    <mergeCell ref="EHA37:EHC37"/>
    <mergeCell ref="EHD37:EHF37"/>
    <mergeCell ref="EHG37:EHI37"/>
    <mergeCell ref="EHJ37:EHL37"/>
    <mergeCell ref="EGI37:EGK37"/>
    <mergeCell ref="EGL37:EGN37"/>
    <mergeCell ref="EGO37:EGQ37"/>
    <mergeCell ref="EGR37:EGT37"/>
    <mergeCell ref="EGU37:EGW37"/>
    <mergeCell ref="EFT37:EFV37"/>
    <mergeCell ref="EFW37:EFY37"/>
    <mergeCell ref="EFZ37:EGB37"/>
    <mergeCell ref="EGC37:EGE37"/>
    <mergeCell ref="EGF37:EGH37"/>
    <mergeCell ref="EFE37:EFG37"/>
    <mergeCell ref="EFH37:EFJ37"/>
    <mergeCell ref="EFK37:EFM37"/>
    <mergeCell ref="EFN37:EFP37"/>
    <mergeCell ref="EFQ37:EFS37"/>
    <mergeCell ref="EEP37:EER37"/>
    <mergeCell ref="EES37:EEU37"/>
    <mergeCell ref="EEV37:EEX37"/>
    <mergeCell ref="EEY37:EFA37"/>
    <mergeCell ref="EFB37:EFD37"/>
    <mergeCell ref="EEA37:EEC37"/>
    <mergeCell ref="EED37:EEF37"/>
    <mergeCell ref="EEG37:EEI37"/>
    <mergeCell ref="EEJ37:EEL37"/>
    <mergeCell ref="EEM37:EEO37"/>
    <mergeCell ref="EDL37:EDN37"/>
    <mergeCell ref="EDO37:EDQ37"/>
    <mergeCell ref="EDR37:EDT37"/>
    <mergeCell ref="EDU37:EDW37"/>
    <mergeCell ref="EDX37:EDZ37"/>
    <mergeCell ref="ECW37:ECY37"/>
    <mergeCell ref="ECZ37:EDB37"/>
    <mergeCell ref="EDC37:EDE37"/>
    <mergeCell ref="EDF37:EDH37"/>
    <mergeCell ref="EDI37:EDK37"/>
    <mergeCell ref="ECH37:ECJ37"/>
    <mergeCell ref="ECK37:ECM37"/>
    <mergeCell ref="ECN37:ECP37"/>
    <mergeCell ref="ECQ37:ECS37"/>
    <mergeCell ref="ECT37:ECV37"/>
    <mergeCell ref="EBS37:EBU37"/>
    <mergeCell ref="EBV37:EBX37"/>
    <mergeCell ref="EBY37:ECA37"/>
    <mergeCell ref="ECB37:ECD37"/>
    <mergeCell ref="ECE37:ECG37"/>
    <mergeCell ref="EBD37:EBF37"/>
    <mergeCell ref="EBG37:EBI37"/>
    <mergeCell ref="EBJ37:EBL37"/>
    <mergeCell ref="EBM37:EBO37"/>
    <mergeCell ref="EBP37:EBR37"/>
    <mergeCell ref="EAO37:EAQ37"/>
    <mergeCell ref="EAR37:EAT37"/>
    <mergeCell ref="EAU37:EAW37"/>
    <mergeCell ref="EAX37:EAZ37"/>
    <mergeCell ref="EBA37:EBC37"/>
    <mergeCell ref="DZZ37:EAB37"/>
    <mergeCell ref="EAC37:EAE37"/>
    <mergeCell ref="EAF37:EAH37"/>
    <mergeCell ref="EAI37:EAK37"/>
    <mergeCell ref="EAL37:EAN37"/>
    <mergeCell ref="DZK37:DZM37"/>
    <mergeCell ref="DZN37:DZP37"/>
    <mergeCell ref="DZQ37:DZS37"/>
    <mergeCell ref="DZT37:DZV37"/>
    <mergeCell ref="DZW37:DZY37"/>
    <mergeCell ref="DYV37:DYX37"/>
    <mergeCell ref="DYY37:DZA37"/>
    <mergeCell ref="DZB37:DZD37"/>
    <mergeCell ref="DZE37:DZG37"/>
    <mergeCell ref="DZH37:DZJ37"/>
    <mergeCell ref="DYG37:DYI37"/>
    <mergeCell ref="DYJ37:DYL37"/>
    <mergeCell ref="DYM37:DYO37"/>
    <mergeCell ref="DYP37:DYR37"/>
    <mergeCell ref="DYS37:DYU37"/>
    <mergeCell ref="DXR37:DXT37"/>
    <mergeCell ref="DXU37:DXW37"/>
    <mergeCell ref="DXX37:DXZ37"/>
    <mergeCell ref="DYA37:DYC37"/>
    <mergeCell ref="DYD37:DYF37"/>
    <mergeCell ref="DXC37:DXE37"/>
    <mergeCell ref="DXF37:DXH37"/>
    <mergeCell ref="DXI37:DXK37"/>
    <mergeCell ref="DXL37:DXN37"/>
    <mergeCell ref="DXO37:DXQ37"/>
    <mergeCell ref="DWN37:DWP37"/>
    <mergeCell ref="DWQ37:DWS37"/>
    <mergeCell ref="DWT37:DWV37"/>
    <mergeCell ref="DWW37:DWY37"/>
    <mergeCell ref="DWZ37:DXB37"/>
    <mergeCell ref="DVY37:DWA37"/>
    <mergeCell ref="DWB37:DWD37"/>
    <mergeCell ref="DWE37:DWG37"/>
    <mergeCell ref="DWH37:DWJ37"/>
    <mergeCell ref="DWK37:DWM37"/>
    <mergeCell ref="DVJ37:DVL37"/>
    <mergeCell ref="DVM37:DVO37"/>
    <mergeCell ref="DVP37:DVR37"/>
    <mergeCell ref="DVS37:DVU37"/>
    <mergeCell ref="DVV37:DVX37"/>
    <mergeCell ref="DUU37:DUW37"/>
    <mergeCell ref="DUX37:DUZ37"/>
    <mergeCell ref="DVA37:DVC37"/>
    <mergeCell ref="DVD37:DVF37"/>
    <mergeCell ref="DVG37:DVI37"/>
    <mergeCell ref="DUF37:DUH37"/>
    <mergeCell ref="DUI37:DUK37"/>
    <mergeCell ref="DUL37:DUN37"/>
    <mergeCell ref="DUO37:DUQ37"/>
    <mergeCell ref="DUR37:DUT37"/>
    <mergeCell ref="DTQ37:DTS37"/>
    <mergeCell ref="DTT37:DTV37"/>
    <mergeCell ref="DTW37:DTY37"/>
    <mergeCell ref="DTZ37:DUB37"/>
    <mergeCell ref="DUC37:DUE37"/>
    <mergeCell ref="DTB37:DTD37"/>
    <mergeCell ref="DTE37:DTG37"/>
    <mergeCell ref="DTH37:DTJ37"/>
    <mergeCell ref="DTK37:DTM37"/>
    <mergeCell ref="DTN37:DTP37"/>
    <mergeCell ref="DSM37:DSO37"/>
    <mergeCell ref="DSP37:DSR37"/>
    <mergeCell ref="DSS37:DSU37"/>
    <mergeCell ref="DSV37:DSX37"/>
    <mergeCell ref="DSY37:DTA37"/>
    <mergeCell ref="DRX37:DRZ37"/>
    <mergeCell ref="DSA37:DSC37"/>
    <mergeCell ref="DSD37:DSF37"/>
    <mergeCell ref="DSG37:DSI37"/>
    <mergeCell ref="DSJ37:DSL37"/>
    <mergeCell ref="DRI37:DRK37"/>
    <mergeCell ref="DRL37:DRN37"/>
    <mergeCell ref="DRO37:DRQ37"/>
    <mergeCell ref="DRR37:DRT37"/>
    <mergeCell ref="DRU37:DRW37"/>
    <mergeCell ref="DQT37:DQV37"/>
    <mergeCell ref="DQW37:DQY37"/>
    <mergeCell ref="DQZ37:DRB37"/>
    <mergeCell ref="DRC37:DRE37"/>
    <mergeCell ref="DRF37:DRH37"/>
    <mergeCell ref="DQE37:DQG37"/>
    <mergeCell ref="DQH37:DQJ37"/>
    <mergeCell ref="DQK37:DQM37"/>
    <mergeCell ref="DQN37:DQP37"/>
    <mergeCell ref="DQQ37:DQS37"/>
    <mergeCell ref="DPP37:DPR37"/>
    <mergeCell ref="DPS37:DPU37"/>
    <mergeCell ref="DPV37:DPX37"/>
    <mergeCell ref="DPY37:DQA37"/>
    <mergeCell ref="DQB37:DQD37"/>
    <mergeCell ref="DPA37:DPC37"/>
    <mergeCell ref="DPD37:DPF37"/>
    <mergeCell ref="DPG37:DPI37"/>
    <mergeCell ref="DPJ37:DPL37"/>
    <mergeCell ref="DPM37:DPO37"/>
    <mergeCell ref="DOL37:DON37"/>
    <mergeCell ref="DOO37:DOQ37"/>
    <mergeCell ref="DOR37:DOT37"/>
    <mergeCell ref="DOU37:DOW37"/>
    <mergeCell ref="DOX37:DOZ37"/>
    <mergeCell ref="DNW37:DNY37"/>
    <mergeCell ref="DNZ37:DOB37"/>
    <mergeCell ref="DOC37:DOE37"/>
    <mergeCell ref="DOF37:DOH37"/>
    <mergeCell ref="DOI37:DOK37"/>
    <mergeCell ref="DNH37:DNJ37"/>
    <mergeCell ref="DNK37:DNM37"/>
    <mergeCell ref="DNN37:DNP37"/>
    <mergeCell ref="DNQ37:DNS37"/>
    <mergeCell ref="DNT37:DNV37"/>
    <mergeCell ref="DMS37:DMU37"/>
    <mergeCell ref="DMV37:DMX37"/>
    <mergeCell ref="DMY37:DNA37"/>
    <mergeCell ref="DNB37:DND37"/>
    <mergeCell ref="DNE37:DNG37"/>
    <mergeCell ref="DMD37:DMF37"/>
    <mergeCell ref="DMG37:DMI37"/>
    <mergeCell ref="DMJ37:DML37"/>
    <mergeCell ref="DMM37:DMO37"/>
    <mergeCell ref="DMP37:DMR37"/>
    <mergeCell ref="DLO37:DLQ37"/>
    <mergeCell ref="DLR37:DLT37"/>
    <mergeCell ref="DLU37:DLW37"/>
    <mergeCell ref="DLX37:DLZ37"/>
    <mergeCell ref="DMA37:DMC37"/>
    <mergeCell ref="DKZ37:DLB37"/>
    <mergeCell ref="DLC37:DLE37"/>
    <mergeCell ref="DLF37:DLH37"/>
    <mergeCell ref="DLI37:DLK37"/>
    <mergeCell ref="DLL37:DLN37"/>
    <mergeCell ref="DKK37:DKM37"/>
    <mergeCell ref="DKN37:DKP37"/>
    <mergeCell ref="DKQ37:DKS37"/>
    <mergeCell ref="DKT37:DKV37"/>
    <mergeCell ref="DKW37:DKY37"/>
    <mergeCell ref="DJV37:DJX37"/>
    <mergeCell ref="DJY37:DKA37"/>
    <mergeCell ref="DKB37:DKD37"/>
    <mergeCell ref="DKE37:DKG37"/>
    <mergeCell ref="DKH37:DKJ37"/>
    <mergeCell ref="DJG37:DJI37"/>
    <mergeCell ref="DJJ37:DJL37"/>
    <mergeCell ref="DJM37:DJO37"/>
    <mergeCell ref="DJP37:DJR37"/>
    <mergeCell ref="DJS37:DJU37"/>
    <mergeCell ref="DIR37:DIT37"/>
    <mergeCell ref="DIU37:DIW37"/>
    <mergeCell ref="DIX37:DIZ37"/>
    <mergeCell ref="DJA37:DJC37"/>
    <mergeCell ref="DJD37:DJF37"/>
    <mergeCell ref="DIC37:DIE37"/>
    <mergeCell ref="DIF37:DIH37"/>
    <mergeCell ref="DII37:DIK37"/>
    <mergeCell ref="DIL37:DIN37"/>
    <mergeCell ref="DIO37:DIQ37"/>
    <mergeCell ref="DHN37:DHP37"/>
    <mergeCell ref="DHQ37:DHS37"/>
    <mergeCell ref="DHT37:DHV37"/>
    <mergeCell ref="DHW37:DHY37"/>
    <mergeCell ref="DHZ37:DIB37"/>
    <mergeCell ref="DGY37:DHA37"/>
    <mergeCell ref="DHB37:DHD37"/>
    <mergeCell ref="DHE37:DHG37"/>
    <mergeCell ref="DHH37:DHJ37"/>
    <mergeCell ref="DHK37:DHM37"/>
    <mergeCell ref="DGJ37:DGL37"/>
    <mergeCell ref="DGM37:DGO37"/>
    <mergeCell ref="DGP37:DGR37"/>
    <mergeCell ref="DGS37:DGU37"/>
    <mergeCell ref="DGV37:DGX37"/>
    <mergeCell ref="DFU37:DFW37"/>
    <mergeCell ref="DFX37:DFZ37"/>
    <mergeCell ref="DGA37:DGC37"/>
    <mergeCell ref="DGD37:DGF37"/>
    <mergeCell ref="DGG37:DGI37"/>
    <mergeCell ref="DFF37:DFH37"/>
    <mergeCell ref="DFI37:DFK37"/>
    <mergeCell ref="DFL37:DFN37"/>
    <mergeCell ref="DFO37:DFQ37"/>
    <mergeCell ref="DFR37:DFT37"/>
    <mergeCell ref="DEQ37:DES37"/>
    <mergeCell ref="DET37:DEV37"/>
    <mergeCell ref="DEW37:DEY37"/>
    <mergeCell ref="DEZ37:DFB37"/>
    <mergeCell ref="DFC37:DFE37"/>
    <mergeCell ref="DEB37:DED37"/>
    <mergeCell ref="DEE37:DEG37"/>
    <mergeCell ref="DEH37:DEJ37"/>
    <mergeCell ref="DEK37:DEM37"/>
    <mergeCell ref="DEN37:DEP37"/>
    <mergeCell ref="DDM37:DDO37"/>
    <mergeCell ref="DDP37:DDR37"/>
    <mergeCell ref="DDS37:DDU37"/>
    <mergeCell ref="DDV37:DDX37"/>
    <mergeCell ref="DDY37:DEA37"/>
    <mergeCell ref="DCX37:DCZ37"/>
    <mergeCell ref="DDA37:DDC37"/>
    <mergeCell ref="DDD37:DDF37"/>
    <mergeCell ref="DDG37:DDI37"/>
    <mergeCell ref="DDJ37:DDL37"/>
    <mergeCell ref="DCI37:DCK37"/>
    <mergeCell ref="DCL37:DCN37"/>
    <mergeCell ref="DCO37:DCQ37"/>
    <mergeCell ref="DCR37:DCT37"/>
    <mergeCell ref="DCU37:DCW37"/>
    <mergeCell ref="DBT37:DBV37"/>
    <mergeCell ref="DBW37:DBY37"/>
    <mergeCell ref="DBZ37:DCB37"/>
    <mergeCell ref="DCC37:DCE37"/>
    <mergeCell ref="DCF37:DCH37"/>
    <mergeCell ref="DBE37:DBG37"/>
    <mergeCell ref="DBH37:DBJ37"/>
    <mergeCell ref="DBK37:DBM37"/>
    <mergeCell ref="DBN37:DBP37"/>
    <mergeCell ref="DBQ37:DBS37"/>
    <mergeCell ref="DAP37:DAR37"/>
    <mergeCell ref="DAS37:DAU37"/>
    <mergeCell ref="DAV37:DAX37"/>
    <mergeCell ref="DAY37:DBA37"/>
    <mergeCell ref="DBB37:DBD37"/>
    <mergeCell ref="DAA37:DAC37"/>
    <mergeCell ref="DAD37:DAF37"/>
    <mergeCell ref="DAG37:DAI37"/>
    <mergeCell ref="DAJ37:DAL37"/>
    <mergeCell ref="DAM37:DAO37"/>
    <mergeCell ref="CZL37:CZN37"/>
    <mergeCell ref="CZO37:CZQ37"/>
    <mergeCell ref="CZR37:CZT37"/>
    <mergeCell ref="CZU37:CZW37"/>
    <mergeCell ref="CZX37:CZZ37"/>
    <mergeCell ref="CYW37:CYY37"/>
    <mergeCell ref="CYZ37:CZB37"/>
    <mergeCell ref="CZC37:CZE37"/>
    <mergeCell ref="CZF37:CZH37"/>
    <mergeCell ref="CZI37:CZK37"/>
    <mergeCell ref="CYH37:CYJ37"/>
    <mergeCell ref="CYK37:CYM37"/>
    <mergeCell ref="CYN37:CYP37"/>
    <mergeCell ref="CYQ37:CYS37"/>
    <mergeCell ref="CYT37:CYV37"/>
    <mergeCell ref="CXS37:CXU37"/>
    <mergeCell ref="CXV37:CXX37"/>
    <mergeCell ref="CXY37:CYA37"/>
    <mergeCell ref="CYB37:CYD37"/>
    <mergeCell ref="CYE37:CYG37"/>
    <mergeCell ref="CXD37:CXF37"/>
    <mergeCell ref="CXG37:CXI37"/>
    <mergeCell ref="CXJ37:CXL37"/>
    <mergeCell ref="CXM37:CXO37"/>
    <mergeCell ref="CXP37:CXR37"/>
    <mergeCell ref="CWO37:CWQ37"/>
    <mergeCell ref="CWR37:CWT37"/>
    <mergeCell ref="CWU37:CWW37"/>
    <mergeCell ref="CWX37:CWZ37"/>
    <mergeCell ref="CXA37:CXC37"/>
    <mergeCell ref="CVZ37:CWB37"/>
    <mergeCell ref="CWC37:CWE37"/>
    <mergeCell ref="CWF37:CWH37"/>
    <mergeCell ref="CWI37:CWK37"/>
    <mergeCell ref="CWL37:CWN37"/>
    <mergeCell ref="CVK37:CVM37"/>
    <mergeCell ref="CVN37:CVP37"/>
    <mergeCell ref="CVQ37:CVS37"/>
    <mergeCell ref="CVT37:CVV37"/>
    <mergeCell ref="CVW37:CVY37"/>
    <mergeCell ref="CUV37:CUX37"/>
    <mergeCell ref="CUY37:CVA37"/>
    <mergeCell ref="CVB37:CVD37"/>
    <mergeCell ref="CVE37:CVG37"/>
    <mergeCell ref="CVH37:CVJ37"/>
    <mergeCell ref="CUG37:CUI37"/>
    <mergeCell ref="CUJ37:CUL37"/>
    <mergeCell ref="CUM37:CUO37"/>
    <mergeCell ref="CUP37:CUR37"/>
    <mergeCell ref="CUS37:CUU37"/>
    <mergeCell ref="CTR37:CTT37"/>
    <mergeCell ref="CTU37:CTW37"/>
    <mergeCell ref="CTX37:CTZ37"/>
    <mergeCell ref="CUA37:CUC37"/>
    <mergeCell ref="CUD37:CUF37"/>
    <mergeCell ref="CTC37:CTE37"/>
    <mergeCell ref="CTF37:CTH37"/>
    <mergeCell ref="CTI37:CTK37"/>
    <mergeCell ref="CTL37:CTN37"/>
    <mergeCell ref="CTO37:CTQ37"/>
    <mergeCell ref="CSN37:CSP37"/>
    <mergeCell ref="CSQ37:CSS37"/>
    <mergeCell ref="CST37:CSV37"/>
    <mergeCell ref="CSW37:CSY37"/>
    <mergeCell ref="CSZ37:CTB37"/>
    <mergeCell ref="CRY37:CSA37"/>
    <mergeCell ref="CSB37:CSD37"/>
    <mergeCell ref="CSE37:CSG37"/>
    <mergeCell ref="CSH37:CSJ37"/>
    <mergeCell ref="CSK37:CSM37"/>
    <mergeCell ref="CRJ37:CRL37"/>
    <mergeCell ref="CRM37:CRO37"/>
    <mergeCell ref="CRP37:CRR37"/>
    <mergeCell ref="CRS37:CRU37"/>
    <mergeCell ref="CRV37:CRX37"/>
    <mergeCell ref="CQU37:CQW37"/>
    <mergeCell ref="CQX37:CQZ37"/>
    <mergeCell ref="CRA37:CRC37"/>
    <mergeCell ref="CRD37:CRF37"/>
    <mergeCell ref="CRG37:CRI37"/>
    <mergeCell ref="CQF37:CQH37"/>
    <mergeCell ref="CQI37:CQK37"/>
    <mergeCell ref="CQL37:CQN37"/>
    <mergeCell ref="CQO37:CQQ37"/>
    <mergeCell ref="CQR37:CQT37"/>
    <mergeCell ref="CPQ37:CPS37"/>
    <mergeCell ref="CPT37:CPV37"/>
    <mergeCell ref="CPW37:CPY37"/>
    <mergeCell ref="CPZ37:CQB37"/>
    <mergeCell ref="CQC37:CQE37"/>
    <mergeCell ref="CPB37:CPD37"/>
    <mergeCell ref="CPE37:CPG37"/>
    <mergeCell ref="CPH37:CPJ37"/>
    <mergeCell ref="CPK37:CPM37"/>
    <mergeCell ref="CPN37:CPP37"/>
    <mergeCell ref="COM37:COO37"/>
    <mergeCell ref="COP37:COR37"/>
    <mergeCell ref="COS37:COU37"/>
    <mergeCell ref="COV37:COX37"/>
    <mergeCell ref="COY37:CPA37"/>
    <mergeCell ref="CNX37:CNZ37"/>
    <mergeCell ref="COA37:COC37"/>
    <mergeCell ref="COD37:COF37"/>
    <mergeCell ref="COG37:COI37"/>
    <mergeCell ref="COJ37:COL37"/>
    <mergeCell ref="CNI37:CNK37"/>
    <mergeCell ref="CNL37:CNN37"/>
    <mergeCell ref="CNO37:CNQ37"/>
    <mergeCell ref="CNR37:CNT37"/>
    <mergeCell ref="CNU37:CNW37"/>
    <mergeCell ref="CMT37:CMV37"/>
    <mergeCell ref="CMW37:CMY37"/>
    <mergeCell ref="CMZ37:CNB37"/>
    <mergeCell ref="CNC37:CNE37"/>
    <mergeCell ref="CNF37:CNH37"/>
    <mergeCell ref="CME37:CMG37"/>
    <mergeCell ref="CMH37:CMJ37"/>
    <mergeCell ref="CMK37:CMM37"/>
    <mergeCell ref="CMN37:CMP37"/>
    <mergeCell ref="CMQ37:CMS37"/>
    <mergeCell ref="CLP37:CLR37"/>
    <mergeCell ref="CLS37:CLU37"/>
    <mergeCell ref="CLV37:CLX37"/>
    <mergeCell ref="CLY37:CMA37"/>
    <mergeCell ref="CMB37:CMD37"/>
    <mergeCell ref="CLA37:CLC37"/>
    <mergeCell ref="CLD37:CLF37"/>
    <mergeCell ref="CLG37:CLI37"/>
    <mergeCell ref="CLJ37:CLL37"/>
    <mergeCell ref="CLM37:CLO37"/>
    <mergeCell ref="CKL37:CKN37"/>
    <mergeCell ref="CKO37:CKQ37"/>
    <mergeCell ref="CKR37:CKT37"/>
    <mergeCell ref="CKU37:CKW37"/>
    <mergeCell ref="CKX37:CKZ37"/>
    <mergeCell ref="CJW37:CJY37"/>
    <mergeCell ref="CJZ37:CKB37"/>
    <mergeCell ref="CKC37:CKE37"/>
    <mergeCell ref="CKF37:CKH37"/>
    <mergeCell ref="CKI37:CKK37"/>
    <mergeCell ref="CJH37:CJJ37"/>
    <mergeCell ref="CJK37:CJM37"/>
    <mergeCell ref="CJN37:CJP37"/>
    <mergeCell ref="CJQ37:CJS37"/>
    <mergeCell ref="CJT37:CJV37"/>
    <mergeCell ref="CIS37:CIU37"/>
    <mergeCell ref="CIV37:CIX37"/>
    <mergeCell ref="CIY37:CJA37"/>
    <mergeCell ref="CJB37:CJD37"/>
    <mergeCell ref="CJE37:CJG37"/>
    <mergeCell ref="CID37:CIF37"/>
    <mergeCell ref="CIG37:CII37"/>
    <mergeCell ref="CIJ37:CIL37"/>
    <mergeCell ref="CIM37:CIO37"/>
    <mergeCell ref="CIP37:CIR37"/>
    <mergeCell ref="CHO37:CHQ37"/>
    <mergeCell ref="CHR37:CHT37"/>
    <mergeCell ref="CHU37:CHW37"/>
    <mergeCell ref="CHX37:CHZ37"/>
    <mergeCell ref="CIA37:CIC37"/>
    <mergeCell ref="CGZ37:CHB37"/>
    <mergeCell ref="CHC37:CHE37"/>
    <mergeCell ref="CHF37:CHH37"/>
    <mergeCell ref="CHI37:CHK37"/>
    <mergeCell ref="CHL37:CHN37"/>
    <mergeCell ref="CGK37:CGM37"/>
    <mergeCell ref="CGN37:CGP37"/>
    <mergeCell ref="CGQ37:CGS37"/>
    <mergeCell ref="CGT37:CGV37"/>
    <mergeCell ref="CGW37:CGY37"/>
    <mergeCell ref="CFV37:CFX37"/>
    <mergeCell ref="CFY37:CGA37"/>
    <mergeCell ref="CGB37:CGD37"/>
    <mergeCell ref="CGE37:CGG37"/>
    <mergeCell ref="CGH37:CGJ37"/>
    <mergeCell ref="CFG37:CFI37"/>
    <mergeCell ref="CFJ37:CFL37"/>
    <mergeCell ref="CFM37:CFO37"/>
    <mergeCell ref="CFP37:CFR37"/>
    <mergeCell ref="CFS37:CFU37"/>
    <mergeCell ref="CER37:CET37"/>
    <mergeCell ref="CEU37:CEW37"/>
    <mergeCell ref="CEX37:CEZ37"/>
    <mergeCell ref="CFA37:CFC37"/>
    <mergeCell ref="CFD37:CFF37"/>
    <mergeCell ref="CEC37:CEE37"/>
    <mergeCell ref="CEF37:CEH37"/>
    <mergeCell ref="CEI37:CEK37"/>
    <mergeCell ref="CEL37:CEN37"/>
    <mergeCell ref="CEO37:CEQ37"/>
    <mergeCell ref="CDN37:CDP37"/>
    <mergeCell ref="CDQ37:CDS37"/>
    <mergeCell ref="CDT37:CDV37"/>
    <mergeCell ref="CDW37:CDY37"/>
    <mergeCell ref="CDZ37:CEB37"/>
    <mergeCell ref="CCY37:CDA37"/>
    <mergeCell ref="CDB37:CDD37"/>
    <mergeCell ref="CDE37:CDG37"/>
    <mergeCell ref="CDH37:CDJ37"/>
    <mergeCell ref="CDK37:CDM37"/>
    <mergeCell ref="CCJ37:CCL37"/>
    <mergeCell ref="CCM37:CCO37"/>
    <mergeCell ref="CCP37:CCR37"/>
    <mergeCell ref="CCS37:CCU37"/>
    <mergeCell ref="CCV37:CCX37"/>
    <mergeCell ref="CBU37:CBW37"/>
    <mergeCell ref="CBX37:CBZ37"/>
    <mergeCell ref="CCA37:CCC37"/>
    <mergeCell ref="CCD37:CCF37"/>
    <mergeCell ref="CCG37:CCI37"/>
    <mergeCell ref="CBF37:CBH37"/>
    <mergeCell ref="CBI37:CBK37"/>
    <mergeCell ref="CBL37:CBN37"/>
    <mergeCell ref="CBO37:CBQ37"/>
    <mergeCell ref="CBR37:CBT37"/>
    <mergeCell ref="CAQ37:CAS37"/>
    <mergeCell ref="CAT37:CAV37"/>
    <mergeCell ref="CAW37:CAY37"/>
    <mergeCell ref="CAZ37:CBB37"/>
    <mergeCell ref="CBC37:CBE37"/>
    <mergeCell ref="CAB37:CAD37"/>
    <mergeCell ref="CAE37:CAG37"/>
    <mergeCell ref="CAH37:CAJ37"/>
    <mergeCell ref="CAK37:CAM37"/>
    <mergeCell ref="CAN37:CAP37"/>
    <mergeCell ref="BZM37:BZO37"/>
    <mergeCell ref="BZP37:BZR37"/>
    <mergeCell ref="BZS37:BZU37"/>
    <mergeCell ref="BZV37:BZX37"/>
    <mergeCell ref="BZY37:CAA37"/>
    <mergeCell ref="BYX37:BYZ37"/>
    <mergeCell ref="BZA37:BZC37"/>
    <mergeCell ref="BZD37:BZF37"/>
    <mergeCell ref="BZG37:BZI37"/>
    <mergeCell ref="BZJ37:BZL37"/>
    <mergeCell ref="BYI37:BYK37"/>
    <mergeCell ref="BYL37:BYN37"/>
    <mergeCell ref="BYO37:BYQ37"/>
    <mergeCell ref="BYR37:BYT37"/>
    <mergeCell ref="BYU37:BYW37"/>
    <mergeCell ref="BXT37:BXV37"/>
    <mergeCell ref="BXW37:BXY37"/>
    <mergeCell ref="BXZ37:BYB37"/>
    <mergeCell ref="BYC37:BYE37"/>
    <mergeCell ref="BYF37:BYH37"/>
    <mergeCell ref="BXE37:BXG37"/>
    <mergeCell ref="BXH37:BXJ37"/>
    <mergeCell ref="BXK37:BXM37"/>
    <mergeCell ref="BXN37:BXP37"/>
    <mergeCell ref="BXQ37:BXS37"/>
    <mergeCell ref="BWP37:BWR37"/>
    <mergeCell ref="BWS37:BWU37"/>
    <mergeCell ref="BWV37:BWX37"/>
    <mergeCell ref="BWY37:BXA37"/>
    <mergeCell ref="BXB37:BXD37"/>
    <mergeCell ref="BWA37:BWC37"/>
    <mergeCell ref="BWD37:BWF37"/>
    <mergeCell ref="BWG37:BWI37"/>
    <mergeCell ref="BWJ37:BWL37"/>
    <mergeCell ref="BWM37:BWO37"/>
    <mergeCell ref="BVL37:BVN37"/>
    <mergeCell ref="BVO37:BVQ37"/>
    <mergeCell ref="BVR37:BVT37"/>
    <mergeCell ref="BVU37:BVW37"/>
    <mergeCell ref="BVX37:BVZ37"/>
    <mergeCell ref="BUW37:BUY37"/>
    <mergeCell ref="BUZ37:BVB37"/>
    <mergeCell ref="BVC37:BVE37"/>
    <mergeCell ref="BVF37:BVH37"/>
    <mergeCell ref="BVI37:BVK37"/>
    <mergeCell ref="BUH37:BUJ37"/>
    <mergeCell ref="BUK37:BUM37"/>
    <mergeCell ref="BUN37:BUP37"/>
    <mergeCell ref="BUQ37:BUS37"/>
    <mergeCell ref="BUT37:BUV37"/>
    <mergeCell ref="BTS37:BTU37"/>
    <mergeCell ref="BTV37:BTX37"/>
    <mergeCell ref="BTY37:BUA37"/>
    <mergeCell ref="BUB37:BUD37"/>
    <mergeCell ref="BUE37:BUG37"/>
    <mergeCell ref="BTD37:BTF37"/>
    <mergeCell ref="BTG37:BTI37"/>
    <mergeCell ref="BTJ37:BTL37"/>
    <mergeCell ref="BTM37:BTO37"/>
    <mergeCell ref="BTP37:BTR37"/>
    <mergeCell ref="BSO37:BSQ37"/>
    <mergeCell ref="BSR37:BST37"/>
    <mergeCell ref="BSU37:BSW37"/>
    <mergeCell ref="BSX37:BSZ37"/>
    <mergeCell ref="BTA37:BTC37"/>
    <mergeCell ref="BRZ37:BSB37"/>
    <mergeCell ref="BSC37:BSE37"/>
    <mergeCell ref="BSF37:BSH37"/>
    <mergeCell ref="BSI37:BSK37"/>
    <mergeCell ref="BSL37:BSN37"/>
    <mergeCell ref="BRK37:BRM37"/>
    <mergeCell ref="BRN37:BRP37"/>
    <mergeCell ref="BRQ37:BRS37"/>
    <mergeCell ref="BRT37:BRV37"/>
    <mergeCell ref="BRW37:BRY37"/>
    <mergeCell ref="BQV37:BQX37"/>
    <mergeCell ref="BQY37:BRA37"/>
    <mergeCell ref="BRB37:BRD37"/>
    <mergeCell ref="BRE37:BRG37"/>
    <mergeCell ref="BRH37:BRJ37"/>
    <mergeCell ref="BQG37:BQI37"/>
    <mergeCell ref="BQJ37:BQL37"/>
    <mergeCell ref="BQM37:BQO37"/>
    <mergeCell ref="BQP37:BQR37"/>
    <mergeCell ref="BQS37:BQU37"/>
    <mergeCell ref="BPR37:BPT37"/>
    <mergeCell ref="BPU37:BPW37"/>
    <mergeCell ref="BPX37:BPZ37"/>
    <mergeCell ref="BQA37:BQC37"/>
    <mergeCell ref="BQD37:BQF37"/>
    <mergeCell ref="BPC37:BPE37"/>
    <mergeCell ref="BPF37:BPH37"/>
    <mergeCell ref="BPI37:BPK37"/>
    <mergeCell ref="BPL37:BPN37"/>
    <mergeCell ref="BPO37:BPQ37"/>
    <mergeCell ref="BON37:BOP37"/>
    <mergeCell ref="BOQ37:BOS37"/>
    <mergeCell ref="BOT37:BOV37"/>
    <mergeCell ref="BOW37:BOY37"/>
    <mergeCell ref="BOZ37:BPB37"/>
    <mergeCell ref="BNY37:BOA37"/>
    <mergeCell ref="BOB37:BOD37"/>
    <mergeCell ref="BOE37:BOG37"/>
    <mergeCell ref="BOH37:BOJ37"/>
    <mergeCell ref="BOK37:BOM37"/>
    <mergeCell ref="BNJ37:BNL37"/>
    <mergeCell ref="BNM37:BNO37"/>
    <mergeCell ref="BNP37:BNR37"/>
    <mergeCell ref="BNS37:BNU37"/>
    <mergeCell ref="BNV37:BNX37"/>
    <mergeCell ref="BMU37:BMW37"/>
    <mergeCell ref="BMX37:BMZ37"/>
    <mergeCell ref="BNA37:BNC37"/>
    <mergeCell ref="BND37:BNF37"/>
    <mergeCell ref="BNG37:BNI37"/>
    <mergeCell ref="BMF37:BMH37"/>
    <mergeCell ref="BMI37:BMK37"/>
    <mergeCell ref="BML37:BMN37"/>
    <mergeCell ref="BMO37:BMQ37"/>
    <mergeCell ref="BMR37:BMT37"/>
    <mergeCell ref="BLQ37:BLS37"/>
    <mergeCell ref="BLT37:BLV37"/>
    <mergeCell ref="BLW37:BLY37"/>
    <mergeCell ref="BLZ37:BMB37"/>
    <mergeCell ref="BMC37:BME37"/>
    <mergeCell ref="BLB37:BLD37"/>
    <mergeCell ref="BLE37:BLG37"/>
    <mergeCell ref="BLH37:BLJ37"/>
    <mergeCell ref="BLK37:BLM37"/>
    <mergeCell ref="BLN37:BLP37"/>
    <mergeCell ref="BKM37:BKO37"/>
    <mergeCell ref="BKP37:BKR37"/>
    <mergeCell ref="BKS37:BKU37"/>
    <mergeCell ref="BKV37:BKX37"/>
    <mergeCell ref="BKY37:BLA37"/>
    <mergeCell ref="BJX37:BJZ37"/>
    <mergeCell ref="BKA37:BKC37"/>
    <mergeCell ref="BKD37:BKF37"/>
    <mergeCell ref="BKG37:BKI37"/>
    <mergeCell ref="BKJ37:BKL37"/>
    <mergeCell ref="BJI37:BJK37"/>
    <mergeCell ref="BJL37:BJN37"/>
    <mergeCell ref="BJO37:BJQ37"/>
    <mergeCell ref="BJR37:BJT37"/>
    <mergeCell ref="BJU37:BJW37"/>
    <mergeCell ref="BIT37:BIV37"/>
    <mergeCell ref="BIW37:BIY37"/>
    <mergeCell ref="BIZ37:BJB37"/>
    <mergeCell ref="BJC37:BJE37"/>
    <mergeCell ref="BJF37:BJH37"/>
    <mergeCell ref="BIE37:BIG37"/>
    <mergeCell ref="BIH37:BIJ37"/>
    <mergeCell ref="BIK37:BIM37"/>
    <mergeCell ref="BIN37:BIP37"/>
    <mergeCell ref="BIQ37:BIS37"/>
    <mergeCell ref="BHP37:BHR37"/>
    <mergeCell ref="BHS37:BHU37"/>
    <mergeCell ref="BHV37:BHX37"/>
    <mergeCell ref="BHY37:BIA37"/>
    <mergeCell ref="BIB37:BID37"/>
    <mergeCell ref="BHA37:BHC37"/>
    <mergeCell ref="BHD37:BHF37"/>
    <mergeCell ref="BHG37:BHI37"/>
    <mergeCell ref="BHJ37:BHL37"/>
    <mergeCell ref="BHM37:BHO37"/>
    <mergeCell ref="BGL37:BGN37"/>
    <mergeCell ref="BGO37:BGQ37"/>
    <mergeCell ref="BGR37:BGT37"/>
    <mergeCell ref="BGU37:BGW37"/>
    <mergeCell ref="BGX37:BGZ37"/>
    <mergeCell ref="BFW37:BFY37"/>
    <mergeCell ref="BFZ37:BGB37"/>
    <mergeCell ref="BGC37:BGE37"/>
    <mergeCell ref="BGF37:BGH37"/>
    <mergeCell ref="BGI37:BGK37"/>
    <mergeCell ref="BFH37:BFJ37"/>
    <mergeCell ref="BFK37:BFM37"/>
    <mergeCell ref="BFN37:BFP37"/>
    <mergeCell ref="BFQ37:BFS37"/>
    <mergeCell ref="BFT37:BFV37"/>
    <mergeCell ref="BES37:BEU37"/>
    <mergeCell ref="BEV37:BEX37"/>
    <mergeCell ref="BEY37:BFA37"/>
    <mergeCell ref="BFB37:BFD37"/>
    <mergeCell ref="BFE37:BFG37"/>
    <mergeCell ref="BED37:BEF37"/>
    <mergeCell ref="BEG37:BEI37"/>
    <mergeCell ref="BEJ37:BEL37"/>
    <mergeCell ref="BEM37:BEO37"/>
    <mergeCell ref="BEP37:BER37"/>
    <mergeCell ref="BDO37:BDQ37"/>
    <mergeCell ref="BDR37:BDT37"/>
    <mergeCell ref="BDU37:BDW37"/>
    <mergeCell ref="BDX37:BDZ37"/>
    <mergeCell ref="BEA37:BEC37"/>
    <mergeCell ref="BCZ37:BDB37"/>
    <mergeCell ref="BDC37:BDE37"/>
    <mergeCell ref="BDF37:BDH37"/>
    <mergeCell ref="BDI37:BDK37"/>
    <mergeCell ref="BDL37:BDN37"/>
    <mergeCell ref="BCK37:BCM37"/>
    <mergeCell ref="BCN37:BCP37"/>
    <mergeCell ref="BCQ37:BCS37"/>
    <mergeCell ref="BCT37:BCV37"/>
    <mergeCell ref="BCW37:BCY37"/>
    <mergeCell ref="BBV37:BBX37"/>
    <mergeCell ref="BBY37:BCA37"/>
    <mergeCell ref="BCB37:BCD37"/>
    <mergeCell ref="BCE37:BCG37"/>
    <mergeCell ref="BCH37:BCJ37"/>
    <mergeCell ref="BBG37:BBI37"/>
    <mergeCell ref="BBJ37:BBL37"/>
    <mergeCell ref="BBM37:BBO37"/>
    <mergeCell ref="BBP37:BBR37"/>
    <mergeCell ref="BBS37:BBU37"/>
    <mergeCell ref="BAR37:BAT37"/>
    <mergeCell ref="BAU37:BAW37"/>
    <mergeCell ref="BAX37:BAZ37"/>
    <mergeCell ref="BBA37:BBC37"/>
    <mergeCell ref="BBD37:BBF37"/>
    <mergeCell ref="BAC37:BAE37"/>
    <mergeCell ref="BAF37:BAH37"/>
    <mergeCell ref="BAI37:BAK37"/>
    <mergeCell ref="BAL37:BAN37"/>
    <mergeCell ref="BAO37:BAQ37"/>
    <mergeCell ref="AZN37:AZP37"/>
    <mergeCell ref="AZQ37:AZS37"/>
    <mergeCell ref="AZT37:AZV37"/>
    <mergeCell ref="AZW37:AZY37"/>
    <mergeCell ref="AZZ37:BAB37"/>
    <mergeCell ref="AYY37:AZA37"/>
    <mergeCell ref="AZB37:AZD37"/>
    <mergeCell ref="AZE37:AZG37"/>
    <mergeCell ref="AZH37:AZJ37"/>
    <mergeCell ref="AZK37:AZM37"/>
    <mergeCell ref="AYJ37:AYL37"/>
    <mergeCell ref="AYM37:AYO37"/>
    <mergeCell ref="AYP37:AYR37"/>
    <mergeCell ref="AYS37:AYU37"/>
    <mergeCell ref="AYV37:AYX37"/>
    <mergeCell ref="AXU37:AXW37"/>
    <mergeCell ref="AXX37:AXZ37"/>
    <mergeCell ref="AYA37:AYC37"/>
    <mergeCell ref="AYD37:AYF37"/>
    <mergeCell ref="AYG37:AYI37"/>
    <mergeCell ref="AXF37:AXH37"/>
    <mergeCell ref="AXI37:AXK37"/>
    <mergeCell ref="AXL37:AXN37"/>
    <mergeCell ref="AXO37:AXQ37"/>
    <mergeCell ref="AXR37:AXT37"/>
    <mergeCell ref="AWQ37:AWS37"/>
    <mergeCell ref="AWT37:AWV37"/>
    <mergeCell ref="AWW37:AWY37"/>
    <mergeCell ref="AWZ37:AXB37"/>
    <mergeCell ref="AXC37:AXE37"/>
    <mergeCell ref="AWB37:AWD37"/>
    <mergeCell ref="AWE37:AWG37"/>
    <mergeCell ref="AWH37:AWJ37"/>
    <mergeCell ref="AWK37:AWM37"/>
    <mergeCell ref="AWN37:AWP37"/>
    <mergeCell ref="AVM37:AVO37"/>
    <mergeCell ref="AVP37:AVR37"/>
    <mergeCell ref="AVS37:AVU37"/>
    <mergeCell ref="AVV37:AVX37"/>
    <mergeCell ref="AVY37:AWA37"/>
    <mergeCell ref="AUX37:AUZ37"/>
    <mergeCell ref="AVA37:AVC37"/>
    <mergeCell ref="AVD37:AVF37"/>
    <mergeCell ref="AVG37:AVI37"/>
    <mergeCell ref="AVJ37:AVL37"/>
    <mergeCell ref="AUI37:AUK37"/>
    <mergeCell ref="AUL37:AUN37"/>
    <mergeCell ref="AUO37:AUQ37"/>
    <mergeCell ref="AUR37:AUT37"/>
    <mergeCell ref="AUU37:AUW37"/>
    <mergeCell ref="ATT37:ATV37"/>
    <mergeCell ref="ATW37:ATY37"/>
    <mergeCell ref="ATZ37:AUB37"/>
    <mergeCell ref="AUC37:AUE37"/>
    <mergeCell ref="AUF37:AUH37"/>
    <mergeCell ref="ATE37:ATG37"/>
    <mergeCell ref="ATH37:ATJ37"/>
    <mergeCell ref="ATK37:ATM37"/>
    <mergeCell ref="ATN37:ATP37"/>
    <mergeCell ref="ATQ37:ATS37"/>
    <mergeCell ref="ASP37:ASR37"/>
    <mergeCell ref="ASS37:ASU37"/>
    <mergeCell ref="ASV37:ASX37"/>
    <mergeCell ref="ASY37:ATA37"/>
    <mergeCell ref="ATB37:ATD37"/>
    <mergeCell ref="ASA37:ASC37"/>
    <mergeCell ref="ASD37:ASF37"/>
    <mergeCell ref="ASG37:ASI37"/>
    <mergeCell ref="ASJ37:ASL37"/>
    <mergeCell ref="ASM37:ASO37"/>
    <mergeCell ref="ARL37:ARN37"/>
    <mergeCell ref="ARO37:ARQ37"/>
    <mergeCell ref="ARR37:ART37"/>
    <mergeCell ref="ARU37:ARW37"/>
    <mergeCell ref="ARX37:ARZ37"/>
    <mergeCell ref="AQW37:AQY37"/>
    <mergeCell ref="AQZ37:ARB37"/>
    <mergeCell ref="ARC37:ARE37"/>
    <mergeCell ref="ARF37:ARH37"/>
    <mergeCell ref="ARI37:ARK37"/>
    <mergeCell ref="AQH37:AQJ37"/>
    <mergeCell ref="AQK37:AQM37"/>
    <mergeCell ref="AQN37:AQP37"/>
    <mergeCell ref="AQQ37:AQS37"/>
    <mergeCell ref="AQT37:AQV37"/>
    <mergeCell ref="APS37:APU37"/>
    <mergeCell ref="APV37:APX37"/>
    <mergeCell ref="APY37:AQA37"/>
    <mergeCell ref="AQB37:AQD37"/>
    <mergeCell ref="AQE37:AQG37"/>
    <mergeCell ref="APD37:APF37"/>
    <mergeCell ref="APG37:API37"/>
    <mergeCell ref="APJ37:APL37"/>
    <mergeCell ref="APM37:APO37"/>
    <mergeCell ref="APP37:APR37"/>
    <mergeCell ref="AOO37:AOQ37"/>
    <mergeCell ref="AOR37:AOT37"/>
    <mergeCell ref="AOU37:AOW37"/>
    <mergeCell ref="AOX37:AOZ37"/>
    <mergeCell ref="APA37:APC37"/>
    <mergeCell ref="ANZ37:AOB37"/>
    <mergeCell ref="AOC37:AOE37"/>
    <mergeCell ref="AOF37:AOH37"/>
    <mergeCell ref="AOI37:AOK37"/>
    <mergeCell ref="AOL37:AON37"/>
    <mergeCell ref="ANK37:ANM37"/>
    <mergeCell ref="ANN37:ANP37"/>
    <mergeCell ref="ANQ37:ANS37"/>
    <mergeCell ref="ANT37:ANV37"/>
    <mergeCell ref="ANW37:ANY37"/>
    <mergeCell ref="AMV37:AMX37"/>
    <mergeCell ref="AMY37:ANA37"/>
    <mergeCell ref="ANB37:AND37"/>
    <mergeCell ref="ANE37:ANG37"/>
    <mergeCell ref="ANH37:ANJ37"/>
    <mergeCell ref="AMG37:AMI37"/>
    <mergeCell ref="AMJ37:AML37"/>
    <mergeCell ref="AMM37:AMO37"/>
    <mergeCell ref="AMP37:AMR37"/>
    <mergeCell ref="AMS37:AMU37"/>
    <mergeCell ref="ALR37:ALT37"/>
    <mergeCell ref="ALU37:ALW37"/>
    <mergeCell ref="ALX37:ALZ37"/>
    <mergeCell ref="AMA37:AMC37"/>
    <mergeCell ref="AMD37:AMF37"/>
    <mergeCell ref="ALC37:ALE37"/>
    <mergeCell ref="ALF37:ALH37"/>
    <mergeCell ref="ALI37:ALK37"/>
    <mergeCell ref="ALL37:ALN37"/>
    <mergeCell ref="ALO37:ALQ37"/>
    <mergeCell ref="AKN37:AKP37"/>
    <mergeCell ref="AKQ37:AKS37"/>
    <mergeCell ref="AKT37:AKV37"/>
    <mergeCell ref="AKW37:AKY37"/>
    <mergeCell ref="AKZ37:ALB37"/>
    <mergeCell ref="AJY37:AKA37"/>
    <mergeCell ref="AKB37:AKD37"/>
    <mergeCell ref="AKE37:AKG37"/>
    <mergeCell ref="AKH37:AKJ37"/>
    <mergeCell ref="AKK37:AKM37"/>
    <mergeCell ref="AJJ37:AJL37"/>
    <mergeCell ref="AJM37:AJO37"/>
    <mergeCell ref="AJP37:AJR37"/>
    <mergeCell ref="AJS37:AJU37"/>
    <mergeCell ref="AJV37:AJX37"/>
    <mergeCell ref="AIU37:AIW37"/>
    <mergeCell ref="AIX37:AIZ37"/>
    <mergeCell ref="AJA37:AJC37"/>
    <mergeCell ref="AJD37:AJF37"/>
    <mergeCell ref="AJG37:AJI37"/>
    <mergeCell ref="AIF37:AIH37"/>
    <mergeCell ref="AII37:AIK37"/>
    <mergeCell ref="AIL37:AIN37"/>
    <mergeCell ref="AIO37:AIQ37"/>
    <mergeCell ref="AIR37:AIT37"/>
    <mergeCell ref="AHQ37:AHS37"/>
    <mergeCell ref="AHT37:AHV37"/>
    <mergeCell ref="AHW37:AHY37"/>
    <mergeCell ref="AHZ37:AIB37"/>
    <mergeCell ref="AIC37:AIE37"/>
    <mergeCell ref="AHB37:AHD37"/>
    <mergeCell ref="AHE37:AHG37"/>
    <mergeCell ref="AHH37:AHJ37"/>
    <mergeCell ref="AHK37:AHM37"/>
    <mergeCell ref="AHN37:AHP37"/>
    <mergeCell ref="AGM37:AGO37"/>
    <mergeCell ref="AGP37:AGR37"/>
    <mergeCell ref="AGS37:AGU37"/>
    <mergeCell ref="AGV37:AGX37"/>
    <mergeCell ref="AGY37:AHA37"/>
    <mergeCell ref="AFX37:AFZ37"/>
    <mergeCell ref="AGA37:AGC37"/>
    <mergeCell ref="AGD37:AGF37"/>
    <mergeCell ref="AGG37:AGI37"/>
    <mergeCell ref="AGJ37:AGL37"/>
    <mergeCell ref="AFI37:AFK37"/>
    <mergeCell ref="AFL37:AFN37"/>
    <mergeCell ref="AFO37:AFQ37"/>
    <mergeCell ref="AFR37:AFT37"/>
    <mergeCell ref="AFU37:AFW37"/>
    <mergeCell ref="AET37:AEV37"/>
    <mergeCell ref="AEW37:AEY37"/>
    <mergeCell ref="AEZ37:AFB37"/>
    <mergeCell ref="AFC37:AFE37"/>
    <mergeCell ref="AFF37:AFH37"/>
    <mergeCell ref="AEE37:AEG37"/>
    <mergeCell ref="AEH37:AEJ37"/>
    <mergeCell ref="AEK37:AEM37"/>
    <mergeCell ref="AEN37:AEP37"/>
    <mergeCell ref="AEQ37:AES37"/>
    <mergeCell ref="ADP37:ADR37"/>
    <mergeCell ref="ADS37:ADU37"/>
    <mergeCell ref="ADV37:ADX37"/>
    <mergeCell ref="ADY37:AEA37"/>
    <mergeCell ref="AEB37:AED37"/>
    <mergeCell ref="ADA37:ADC37"/>
    <mergeCell ref="ADD37:ADF37"/>
    <mergeCell ref="ADG37:ADI37"/>
    <mergeCell ref="ADJ37:ADL37"/>
    <mergeCell ref="ADM37:ADO37"/>
    <mergeCell ref="ACL37:ACN37"/>
    <mergeCell ref="ACO37:ACQ37"/>
    <mergeCell ref="ACR37:ACT37"/>
    <mergeCell ref="ACU37:ACW37"/>
    <mergeCell ref="ACX37:ACZ37"/>
    <mergeCell ref="ABW37:ABY37"/>
    <mergeCell ref="ABZ37:ACB37"/>
    <mergeCell ref="ACC37:ACE37"/>
    <mergeCell ref="ACF37:ACH37"/>
    <mergeCell ref="ACI37:ACK37"/>
    <mergeCell ref="ABH37:ABJ37"/>
    <mergeCell ref="ABK37:ABM37"/>
    <mergeCell ref="ABN37:ABP37"/>
    <mergeCell ref="ABQ37:ABS37"/>
    <mergeCell ref="ABT37:ABV37"/>
    <mergeCell ref="AAS37:AAU37"/>
    <mergeCell ref="AAV37:AAX37"/>
    <mergeCell ref="AAY37:ABA37"/>
    <mergeCell ref="ABB37:ABD37"/>
    <mergeCell ref="ABE37:ABG37"/>
    <mergeCell ref="AAD37:AAF37"/>
    <mergeCell ref="AAG37:AAI37"/>
    <mergeCell ref="AAJ37:AAL37"/>
    <mergeCell ref="AAM37:AAO37"/>
    <mergeCell ref="AAP37:AAR37"/>
    <mergeCell ref="ZO37:ZQ37"/>
    <mergeCell ref="ZR37:ZT37"/>
    <mergeCell ref="ZU37:ZW37"/>
    <mergeCell ref="ZX37:ZZ37"/>
    <mergeCell ref="AAA37:AAC37"/>
    <mergeCell ref="YZ37:ZB37"/>
    <mergeCell ref="ZC37:ZE37"/>
    <mergeCell ref="ZF37:ZH37"/>
    <mergeCell ref="ZI37:ZK37"/>
    <mergeCell ref="ZL37:ZN37"/>
    <mergeCell ref="YK37:YM37"/>
    <mergeCell ref="YN37:YP37"/>
    <mergeCell ref="YQ37:YS37"/>
    <mergeCell ref="YT37:YV37"/>
    <mergeCell ref="YW37:YY37"/>
    <mergeCell ref="XV37:XX37"/>
    <mergeCell ref="XY37:YA37"/>
    <mergeCell ref="YB37:YD37"/>
    <mergeCell ref="YE37:YG37"/>
    <mergeCell ref="YH37:YJ37"/>
    <mergeCell ref="XG37:XI37"/>
    <mergeCell ref="XJ37:XL37"/>
    <mergeCell ref="XM37:XO37"/>
    <mergeCell ref="XP37:XR37"/>
    <mergeCell ref="XS37:XU37"/>
    <mergeCell ref="WR37:WT37"/>
    <mergeCell ref="WU37:WW37"/>
    <mergeCell ref="WX37:WZ37"/>
    <mergeCell ref="XA37:XC37"/>
    <mergeCell ref="XD37:XF37"/>
    <mergeCell ref="WC37:WE37"/>
    <mergeCell ref="WF37:WH37"/>
    <mergeCell ref="WI37:WK37"/>
    <mergeCell ref="WL37:WN37"/>
    <mergeCell ref="WO37:WQ37"/>
    <mergeCell ref="VN37:VP37"/>
    <mergeCell ref="VQ37:VS37"/>
    <mergeCell ref="VT37:VV37"/>
    <mergeCell ref="VW37:VY37"/>
    <mergeCell ref="VZ37:WB37"/>
    <mergeCell ref="UY37:VA37"/>
    <mergeCell ref="VB37:VD37"/>
    <mergeCell ref="VE37:VG37"/>
    <mergeCell ref="VH37:VJ37"/>
    <mergeCell ref="VK37:VM37"/>
    <mergeCell ref="UJ37:UL37"/>
    <mergeCell ref="UM37:UO37"/>
    <mergeCell ref="UP37:UR37"/>
    <mergeCell ref="US37:UU37"/>
    <mergeCell ref="UV37:UX37"/>
    <mergeCell ref="TU37:TW37"/>
    <mergeCell ref="TX37:TZ37"/>
    <mergeCell ref="UA37:UC37"/>
    <mergeCell ref="UD37:UF37"/>
    <mergeCell ref="UG37:UI37"/>
    <mergeCell ref="TF37:TH37"/>
    <mergeCell ref="TI37:TK37"/>
    <mergeCell ref="TL37:TN37"/>
    <mergeCell ref="TO37:TQ37"/>
    <mergeCell ref="TR37:TT37"/>
    <mergeCell ref="SQ37:SS37"/>
    <mergeCell ref="ST37:SV37"/>
    <mergeCell ref="SW37:SY37"/>
    <mergeCell ref="SZ37:TB37"/>
    <mergeCell ref="TC37:TE37"/>
    <mergeCell ref="SB37:SD37"/>
    <mergeCell ref="SE37:SG37"/>
    <mergeCell ref="SH37:SJ37"/>
    <mergeCell ref="SK37:SM37"/>
    <mergeCell ref="SN37:SP37"/>
    <mergeCell ref="RM37:RO37"/>
    <mergeCell ref="RP37:RR37"/>
    <mergeCell ref="RS37:RU37"/>
    <mergeCell ref="RV37:RX37"/>
    <mergeCell ref="RY37:SA37"/>
    <mergeCell ref="QX37:QZ37"/>
    <mergeCell ref="RA37:RC37"/>
    <mergeCell ref="RD37:RF37"/>
    <mergeCell ref="RG37:RI37"/>
    <mergeCell ref="RJ37:RL37"/>
    <mergeCell ref="QI37:QK37"/>
    <mergeCell ref="QL37:QN37"/>
    <mergeCell ref="QO37:QQ37"/>
    <mergeCell ref="QR37:QT37"/>
    <mergeCell ref="QU37:QW37"/>
    <mergeCell ref="PT37:PV37"/>
    <mergeCell ref="PW37:PY37"/>
    <mergeCell ref="PZ37:QB37"/>
    <mergeCell ref="QC37:QE37"/>
    <mergeCell ref="QF37:QH37"/>
    <mergeCell ref="PE37:PG37"/>
    <mergeCell ref="PH37:PJ37"/>
    <mergeCell ref="PK37:PM37"/>
    <mergeCell ref="PN37:PP37"/>
    <mergeCell ref="PQ37:PS37"/>
    <mergeCell ref="OP37:OR37"/>
    <mergeCell ref="OS37:OU37"/>
    <mergeCell ref="OV37:OX37"/>
    <mergeCell ref="OY37:PA37"/>
    <mergeCell ref="PB37:PD37"/>
    <mergeCell ref="OA37:OC37"/>
    <mergeCell ref="OD37:OF37"/>
    <mergeCell ref="OG37:OI37"/>
    <mergeCell ref="OJ37:OL37"/>
    <mergeCell ref="OM37:OO37"/>
    <mergeCell ref="NL37:NN37"/>
    <mergeCell ref="NO37:NQ37"/>
    <mergeCell ref="NR37:NT37"/>
    <mergeCell ref="NU37:NW37"/>
    <mergeCell ref="NX37:NZ37"/>
    <mergeCell ref="MW37:MY37"/>
    <mergeCell ref="MZ37:NB37"/>
    <mergeCell ref="NC37:NE37"/>
    <mergeCell ref="NF37:NH37"/>
    <mergeCell ref="NI37:NK37"/>
    <mergeCell ref="MH37:MJ37"/>
    <mergeCell ref="MK37:MM37"/>
    <mergeCell ref="MN37:MP37"/>
    <mergeCell ref="MQ37:MS37"/>
    <mergeCell ref="MT37:MV37"/>
    <mergeCell ref="LS37:LU37"/>
    <mergeCell ref="LV37:LX37"/>
    <mergeCell ref="LY37:MA37"/>
    <mergeCell ref="MB37:MD37"/>
    <mergeCell ref="ME37:MG37"/>
    <mergeCell ref="LD37:LF37"/>
    <mergeCell ref="LG37:LI37"/>
    <mergeCell ref="LJ37:LL37"/>
    <mergeCell ref="LM37:LO37"/>
    <mergeCell ref="LP37:LR37"/>
    <mergeCell ref="KO37:KQ37"/>
    <mergeCell ref="KR37:KT37"/>
    <mergeCell ref="KU37:KW37"/>
    <mergeCell ref="KX37:KZ37"/>
    <mergeCell ref="LA37:LC37"/>
    <mergeCell ref="JZ37:KB37"/>
    <mergeCell ref="KC37:KE37"/>
    <mergeCell ref="KF37:KH37"/>
    <mergeCell ref="KI37:KK37"/>
    <mergeCell ref="KL37:KN37"/>
    <mergeCell ref="JK37:JM37"/>
    <mergeCell ref="JN37:JP37"/>
    <mergeCell ref="JQ37:JS37"/>
    <mergeCell ref="JT37:JV37"/>
    <mergeCell ref="JW37:JY37"/>
    <mergeCell ref="IV37:IX37"/>
    <mergeCell ref="IY37:JA37"/>
    <mergeCell ref="JB37:JD37"/>
    <mergeCell ref="JE37:JG37"/>
    <mergeCell ref="JH37:JJ37"/>
    <mergeCell ref="IG37:II37"/>
    <mergeCell ref="IJ37:IL37"/>
    <mergeCell ref="IM37:IO37"/>
    <mergeCell ref="IP37:IR37"/>
    <mergeCell ref="IS37:IU37"/>
    <mergeCell ref="HR37:HT37"/>
    <mergeCell ref="HU37:HW37"/>
    <mergeCell ref="HX37:HZ37"/>
    <mergeCell ref="IA37:IC37"/>
    <mergeCell ref="ID37:IF37"/>
    <mergeCell ref="HC37:HE37"/>
    <mergeCell ref="HF37:HH37"/>
    <mergeCell ref="HI37:HK37"/>
    <mergeCell ref="HL37:HN37"/>
    <mergeCell ref="HO37:HQ37"/>
    <mergeCell ref="GN37:GP37"/>
    <mergeCell ref="GQ37:GS37"/>
    <mergeCell ref="GT37:GV37"/>
    <mergeCell ref="GW37:GY37"/>
    <mergeCell ref="GZ37:HB37"/>
    <mergeCell ref="FY37:GA37"/>
    <mergeCell ref="GB37:GD37"/>
    <mergeCell ref="GE37:GG37"/>
    <mergeCell ref="GH37:GJ37"/>
    <mergeCell ref="GK37:GM37"/>
    <mergeCell ref="CV37:CX37"/>
    <mergeCell ref="CY37:DA37"/>
    <mergeCell ref="CA37:CC37"/>
    <mergeCell ref="CD37:CF37"/>
    <mergeCell ref="CG37:CI37"/>
    <mergeCell ref="CJ37:CL37"/>
    <mergeCell ref="BL37:BN37"/>
    <mergeCell ref="BO37:BQ37"/>
    <mergeCell ref="BR37:BT37"/>
    <mergeCell ref="BU37:BW37"/>
    <mergeCell ref="FJ37:FL37"/>
    <mergeCell ref="FM37:FO37"/>
    <mergeCell ref="FP37:FR37"/>
    <mergeCell ref="FS37:FU37"/>
    <mergeCell ref="FV37:FX37"/>
    <mergeCell ref="EU37:EW37"/>
    <mergeCell ref="EX37:EZ37"/>
    <mergeCell ref="FA37:FC37"/>
    <mergeCell ref="FD37:FF37"/>
    <mergeCell ref="FG37:FI37"/>
    <mergeCell ref="EF37:EH37"/>
    <mergeCell ref="EI37:EK37"/>
    <mergeCell ref="EL37:EN37"/>
    <mergeCell ref="EO37:EQ37"/>
    <mergeCell ref="ER37:ET37"/>
    <mergeCell ref="DQ37:DS37"/>
    <mergeCell ref="DT37:DV37"/>
    <mergeCell ref="DW37:DY37"/>
    <mergeCell ref="DZ37:EB37"/>
    <mergeCell ref="EC37:EE37"/>
    <mergeCell ref="AW37:AY37"/>
    <mergeCell ref="AZ37:BB37"/>
    <mergeCell ref="BC37:BE37"/>
    <mergeCell ref="BF37:BH37"/>
    <mergeCell ref="D27:F27"/>
    <mergeCell ref="G27:I27"/>
    <mergeCell ref="J27:L27"/>
    <mergeCell ref="M37:O37"/>
    <mergeCell ref="P37:R37"/>
    <mergeCell ref="S37:U37"/>
    <mergeCell ref="V37:X37"/>
    <mergeCell ref="Y37:AA37"/>
    <mergeCell ref="AB37:AD37"/>
    <mergeCell ref="AE37:AG37"/>
    <mergeCell ref="AH37:AJ37"/>
    <mergeCell ref="AK37:AM37"/>
    <mergeCell ref="AN37:AP37"/>
    <mergeCell ref="AQ37:AS37"/>
    <mergeCell ref="A32:F32"/>
    <mergeCell ref="G32:L32"/>
    <mergeCell ref="A33:L33"/>
    <mergeCell ref="A34:XFD34"/>
    <mergeCell ref="DB37:DD37"/>
    <mergeCell ref="DE37:DG37"/>
    <mergeCell ref="DH37:DJ37"/>
    <mergeCell ref="DK37:DM37"/>
    <mergeCell ref="DN37:DP37"/>
    <mergeCell ref="CM37:CO37"/>
    <mergeCell ref="CP37:CR37"/>
    <mergeCell ref="CS37:CU37"/>
    <mergeCell ref="BI37:BK37"/>
    <mergeCell ref="BX37:BZ37"/>
    <mergeCell ref="A18:I18"/>
    <mergeCell ref="J18:L18"/>
    <mergeCell ref="A21:L21"/>
    <mergeCell ref="J24:L24"/>
    <mergeCell ref="D23:F23"/>
    <mergeCell ref="D24:F24"/>
    <mergeCell ref="D25:F25"/>
    <mergeCell ref="J25:L25"/>
    <mergeCell ref="D26:F26"/>
    <mergeCell ref="G24:I24"/>
    <mergeCell ref="G25:I25"/>
    <mergeCell ref="G26:I26"/>
    <mergeCell ref="A17:L17"/>
    <mergeCell ref="A20:L20"/>
    <mergeCell ref="A22:L22"/>
    <mergeCell ref="B23:C23"/>
    <mergeCell ref="AT37:AV37"/>
    <mergeCell ref="A9:L9"/>
    <mergeCell ref="A31:I31"/>
    <mergeCell ref="J31:L31"/>
    <mergeCell ref="B28:C28"/>
    <mergeCell ref="D28:F28"/>
    <mergeCell ref="G28:I28"/>
    <mergeCell ref="J28:L28"/>
    <mergeCell ref="D29:F29"/>
    <mergeCell ref="G29:I29"/>
    <mergeCell ref="J29:L29"/>
    <mergeCell ref="D30:F30"/>
    <mergeCell ref="G30:I30"/>
    <mergeCell ref="J30:L30"/>
    <mergeCell ref="A24:A27"/>
    <mergeCell ref="A29:A30"/>
    <mergeCell ref="B24:C24"/>
    <mergeCell ref="B25:C25"/>
    <mergeCell ref="B26:C26"/>
    <mergeCell ref="B27:C27"/>
    <mergeCell ref="B29:C29"/>
    <mergeCell ref="B30:C30"/>
    <mergeCell ref="A11:L11"/>
    <mergeCell ref="A13:L13"/>
    <mergeCell ref="A19:L19"/>
    <mergeCell ref="J26:L26"/>
    <mergeCell ref="J23:L23"/>
    <mergeCell ref="G23:I23"/>
    <mergeCell ref="A16:L16"/>
    <mergeCell ref="C14:L14"/>
    <mergeCell ref="A14:B14"/>
    <mergeCell ref="A15:B15"/>
    <mergeCell ref="C15:L15"/>
  </mergeCells>
  <conditionalFormatting sqref="A20">
    <cfRule type="containsBlanks" dxfId="59" priority="42">
      <formula>LEN(TRIM(A20))=0</formula>
    </cfRule>
    <cfRule type="containsBlanks" dxfId="58" priority="43">
      <formula>LEN(TRIM(A20))=0</formula>
    </cfRule>
  </conditionalFormatting>
  <conditionalFormatting sqref="C14">
    <cfRule type="containsBlanks" dxfId="57" priority="25">
      <formula>LEN(TRIM(C14))=0</formula>
    </cfRule>
  </conditionalFormatting>
  <conditionalFormatting sqref="A17">
    <cfRule type="containsBlanks" dxfId="56" priority="23">
      <formula>LEN(TRIM(A17))=0</formula>
    </cfRule>
    <cfRule type="containsBlanks" dxfId="55" priority="24">
      <formula>LEN(TRIM(A17))=0</formula>
    </cfRule>
  </conditionalFormatting>
  <conditionalFormatting sqref="C15">
    <cfRule type="containsBlanks" dxfId="54" priority="22">
      <formula>LEN(TRIM(C15))=0</formula>
    </cfRule>
  </conditionalFormatting>
  <conditionalFormatting sqref="J18">
    <cfRule type="containsBlanks" dxfId="53" priority="14">
      <formula>LEN(TRIM(J18))=0</formula>
    </cfRule>
    <cfRule type="containsBlanks" dxfId="52" priority="15">
      <formula>LEN(TRIM(J18))=0</formula>
    </cfRule>
  </conditionalFormatting>
  <conditionalFormatting sqref="A22">
    <cfRule type="containsBlanks" dxfId="51" priority="12">
      <formula>LEN(TRIM(A22))=0</formula>
    </cfRule>
  </conditionalFormatting>
  <conditionalFormatting sqref="B24:L27 B29:L30">
    <cfRule type="containsBlanks" dxfId="50" priority="70">
      <formula>LEN(TRIM(B24))=0</formula>
    </cfRule>
  </conditionalFormatting>
  <conditionalFormatting sqref="A32 G32">
    <cfRule type="containsBlanks" dxfId="49" priority="10">
      <formula>LEN(TRIM(A32))=0</formula>
    </cfRule>
  </conditionalFormatting>
  <conditionalFormatting sqref="A33">
    <cfRule type="containsBlanks" dxfId="48" priority="9">
      <formula>LEN(TRIM(A33))=0</formula>
    </cfRule>
  </conditionalFormatting>
  <conditionalFormatting sqref="A29 D29:D30 G29:G30 J29:J31">
    <cfRule type="containsBlanks" dxfId="47" priority="71">
      <formula>LEN(TRIM(A29))=0</formula>
    </cfRule>
  </conditionalFormatting>
  <dataValidations count="3">
    <dataValidation allowBlank="1" showInputMessage="1" showErrorMessage="1" prompt="Etude, estimation, ..." sqref="G32:L32"/>
    <dataValidation allowBlank="1" showInputMessage="1" showErrorMessage="1" prompt="Métaux, micro-polluants, ..." sqref="D29:F30"/>
    <dataValidation type="decimal" operator="greaterThan" allowBlank="1" showInputMessage="1" showErrorMessage="1" sqref="J31:L31 J24:L27 J29:L30">
      <formula1>0</formula1>
    </dataValidation>
  </dataValidations>
  <pageMargins left="0.39370078740157483" right="0.39370078740157483" top="0.39370078740157483" bottom="0.39370078740157483" header="0.31496062992125984" footer="0.31496062992125984"/>
  <pageSetup paperSize="9" scale="6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6" stopIfTrue="1" id="{A27B4766-BC61-4750-8A05-ABA1D59E55D3}">
            <xm:f>IF('0-CONSTITUTION DU DOSSIER'!#REF!='Liste de valeurs'!$D$33,TRUE,FALSE)</xm:f>
            <x14:dxf>
              <fill>
                <patternFill patternType="lightUp">
                  <fgColor auto="1"/>
                </patternFill>
              </fill>
            </x14:dxf>
          </x14:cfRule>
          <xm:sqref>A22 B25:B27 D24:L27 G32 B30 D29:L30 J31 A24:B24 A32 A29:B29</xm:sqref>
        </x14:conditionalFormatting>
        <x14:conditionalFormatting xmlns:xm="http://schemas.microsoft.com/office/excel/2006/main">
          <x14:cfRule type="expression" priority="95" id="{BA1D72AE-7819-46B0-981A-AA5371721CD4}">
            <xm:f>IF('0-CONSTITUTION DU DOSSIER'!#REF!='Liste de valeurs'!$D$33,TRUE,FALSE)</xm:f>
            <x14:dxf>
              <fill>
                <patternFill patternType="lightUp">
                  <fgColor auto="1"/>
                </patternFill>
              </fill>
            </x14:dxf>
          </x14:cfRule>
          <xm:sqref>A33</xm:sqref>
        </x14:conditionalFormatting>
        <x14:conditionalFormatting xmlns:xm="http://schemas.microsoft.com/office/excel/2006/main">
          <x14:cfRule type="expression" priority="96" id="{A3E21EEF-F558-492F-BA7C-F2CA4164BD93}">
            <xm:f>IF('0-CONSTITUTION DU DOSSIER'!#REF!='Liste de valeurs'!$D$33,TRUE,FALSE)</xm:f>
            <x14:dxf>
              <fill>
                <patternFill patternType="lightUp">
                  <fgColor theme="1"/>
                </patternFill>
              </fill>
            </x14:dxf>
          </x14:cfRule>
          <xm:sqref>A21:L21 A28:B28 D28:L28</xm:sqref>
        </x14:conditionalFormatting>
        <x14:conditionalFormatting xmlns:xm="http://schemas.microsoft.com/office/excel/2006/main">
          <x14:cfRule type="expression" priority="103" id="{A3E21EEF-F558-492F-BA7C-F2CA4164BD93}">
            <xm:f>IF('0-CONSTITUTION DU DOSSIER'!#REF!='Liste de valeurs'!$D$33,TRUE,FALSE)</xm:f>
            <x14:dxf>
              <fill>
                <patternFill patternType="lightUp">
                  <fgColor theme="1"/>
                </patternFill>
              </fill>
            </x14:dxf>
          </x14:cfRule>
          <xm:sqref>A23:B23 D23:L23</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Choisir dans la liste de valeurs">
          <x14:formula1>
            <xm:f>'Liste de valeurs'!$D$2:$D$6</xm:f>
          </x14:formula1>
          <xm:sqref>C14:L14</xm:sqref>
        </x14:dataValidation>
        <x14:dataValidation type="list" allowBlank="1" showInputMessage="1" showErrorMessage="1" prompt="Choisir dans la liste de valeurs">
          <x14:formula1>
            <xm:f>'Liste de valeurs'!$D$9:$D$14</xm:f>
          </x14:formula1>
          <xm:sqref>C15:L15</xm:sqref>
        </x14:dataValidation>
        <x14:dataValidation type="list" allowBlank="1" showInputMessage="1" showErrorMessage="1" prompt="Choisir dans la liste de valeurs">
          <x14:formula1>
            <xm:f>'Liste de valeurs'!$D$25:$D$29</xm:f>
          </x14:formula1>
          <xm:sqref>J18:L18</xm:sqref>
        </x14:dataValidation>
        <x14:dataValidation type="list" allowBlank="1" showInputMessage="1" showErrorMessage="1" prompt="Choisir dans la liste de valeurs">
          <x14:formula1>
            <xm:f>'Liste de valeurs'!$A$8:$A$12</xm:f>
          </x14:formula1>
          <xm:sqref>D24:F27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Q39"/>
  <sheetViews>
    <sheetView showGridLines="0" zoomScaleNormal="100" zoomScaleSheetLayoutView="110" workbookViewId="0">
      <selection activeCell="A14" sqref="A14:L14"/>
    </sheetView>
  </sheetViews>
  <sheetFormatPr baseColWidth="10" defaultColWidth="0" defaultRowHeight="15" zeroHeight="1" x14ac:dyDescent="0.25"/>
  <cols>
    <col min="1" max="12" width="11.42578125" style="24" customWidth="1"/>
    <col min="13" max="16384" width="11.42578125" style="24" hidden="1"/>
  </cols>
  <sheetData>
    <row r="1" spans="1:17" s="4" customFormat="1" ht="36" customHeight="1" x14ac:dyDescent="0.25">
      <c r="A1" s="134"/>
      <c r="B1" s="135"/>
      <c r="C1" s="135"/>
      <c r="D1" s="135"/>
      <c r="E1" s="135"/>
      <c r="F1" s="136"/>
      <c r="G1" s="143" t="s">
        <v>74</v>
      </c>
      <c r="H1" s="144"/>
      <c r="I1" s="144"/>
      <c r="J1" s="144"/>
      <c r="K1" s="144"/>
      <c r="L1" s="145"/>
    </row>
    <row r="2" spans="1:17" s="4" customFormat="1" x14ac:dyDescent="0.25">
      <c r="A2" s="137"/>
      <c r="B2" s="138"/>
      <c r="C2" s="138"/>
      <c r="D2" s="138"/>
      <c r="E2" s="138"/>
      <c r="F2" s="139"/>
      <c r="G2" s="146"/>
      <c r="H2" s="147"/>
      <c r="I2" s="147"/>
      <c r="J2" s="147"/>
      <c r="K2" s="147"/>
      <c r="L2" s="148"/>
    </row>
    <row r="3" spans="1:17" s="4" customFormat="1" x14ac:dyDescent="0.25">
      <c r="A3" s="137"/>
      <c r="B3" s="138"/>
      <c r="C3" s="138"/>
      <c r="D3" s="138"/>
      <c r="E3" s="138"/>
      <c r="F3" s="139"/>
      <c r="G3" s="146"/>
      <c r="H3" s="147"/>
      <c r="I3" s="147"/>
      <c r="J3" s="147"/>
      <c r="K3" s="147"/>
      <c r="L3" s="148"/>
    </row>
    <row r="4" spans="1:17" s="4" customFormat="1" x14ac:dyDescent="0.25">
      <c r="A4" s="137"/>
      <c r="B4" s="138"/>
      <c r="C4" s="138"/>
      <c r="D4" s="138"/>
      <c r="E4" s="138"/>
      <c r="F4" s="139"/>
      <c r="G4" s="146"/>
      <c r="H4" s="147"/>
      <c r="I4" s="147"/>
      <c r="J4" s="147"/>
      <c r="K4" s="147"/>
      <c r="L4" s="148"/>
    </row>
    <row r="5" spans="1:17" s="4" customFormat="1" ht="15.75" thickBot="1" x14ac:dyDescent="0.3">
      <c r="A5" s="140"/>
      <c r="B5" s="141"/>
      <c r="C5" s="141"/>
      <c r="D5" s="141"/>
      <c r="E5" s="141"/>
      <c r="F5" s="142"/>
      <c r="G5" s="149"/>
      <c r="H5" s="150"/>
      <c r="I5" s="150"/>
      <c r="J5" s="150"/>
      <c r="K5" s="150"/>
      <c r="L5" s="151"/>
    </row>
    <row r="6" spans="1:17" s="4" customFormat="1" ht="57" customHeight="1" thickBot="1" x14ac:dyDescent="0.3">
      <c r="A6" s="162" t="s">
        <v>0</v>
      </c>
      <c r="B6" s="163"/>
      <c r="C6" s="163"/>
      <c r="D6" s="163"/>
      <c r="E6" s="163"/>
      <c r="F6" s="163"/>
      <c r="G6" s="163" t="str">
        <f>'0-CONSTITUTION DU DOSSIER'!G6</f>
        <v>INVESTISSEMENTS DE LUTTE CONTRE LA POLLUTION OU D'ECONOMIE D'EAU</v>
      </c>
      <c r="H6" s="163"/>
      <c r="I6" s="163"/>
      <c r="J6" s="163"/>
      <c r="K6" s="163"/>
      <c r="L6" s="164"/>
      <c r="Q6" s="42"/>
    </row>
    <row r="7" spans="1:17" s="4" customFormat="1" ht="12" customHeight="1" x14ac:dyDescent="0.25">
      <c r="A7" s="49" t="str">
        <f>'0-CONSTITUTION DU DOSSIER'!A7</f>
        <v>F_DPF_AEAP_INDUSTRIE_TRAVAUX v1.0 du 01/01/2019</v>
      </c>
      <c r="B7" s="30"/>
      <c r="C7" s="30"/>
      <c r="D7" s="30"/>
      <c r="E7" s="30"/>
      <c r="F7" s="30"/>
      <c r="G7" s="30"/>
      <c r="H7" s="30"/>
      <c r="I7" s="30"/>
      <c r="J7" s="158"/>
      <c r="K7" s="158"/>
      <c r="L7" s="95">
        <f ca="1">VERSIONEXCEL</f>
        <v>14</v>
      </c>
      <c r="Q7" s="44"/>
    </row>
    <row r="8" spans="1:17" s="4" customFormat="1" ht="38.25" customHeight="1" x14ac:dyDescent="0.25">
      <c r="A8" s="159" t="str">
        <f ca="1">'0-CONSTITUTION DU DOSSIER'!A8</f>
        <v/>
      </c>
      <c r="B8" s="160"/>
      <c r="C8" s="160"/>
      <c r="D8" s="160"/>
      <c r="E8" s="160"/>
      <c r="F8" s="160"/>
      <c r="G8" s="160"/>
      <c r="H8" s="160"/>
      <c r="I8" s="160"/>
      <c r="J8" s="160"/>
      <c r="K8" s="160"/>
      <c r="L8" s="161"/>
      <c r="Q8" s="44"/>
    </row>
    <row r="9" spans="1:17" s="4" customFormat="1" ht="39" customHeight="1" x14ac:dyDescent="0.25">
      <c r="A9" s="155" t="s">
        <v>285</v>
      </c>
      <c r="B9" s="156"/>
      <c r="C9" s="156"/>
      <c r="D9" s="156"/>
      <c r="E9" s="156"/>
      <c r="F9" s="156"/>
      <c r="G9" s="156"/>
      <c r="H9" s="156"/>
      <c r="I9" s="156"/>
      <c r="J9" s="156"/>
      <c r="K9" s="156"/>
      <c r="L9" s="157"/>
      <c r="Q9" s="45"/>
    </row>
    <row r="10" spans="1:17" s="51" customFormat="1" ht="15" customHeight="1" thickBot="1" x14ac:dyDescent="0.3">
      <c r="A10" s="328"/>
      <c r="B10" s="329"/>
      <c r="C10" s="329"/>
      <c r="D10" s="329"/>
      <c r="E10" s="329"/>
      <c r="F10" s="329"/>
      <c r="G10" s="329"/>
      <c r="H10" s="329"/>
      <c r="I10" s="329"/>
      <c r="J10" s="329"/>
      <c r="K10" s="329"/>
      <c r="L10" s="330"/>
    </row>
    <row r="11" spans="1:17" ht="23.25" customHeight="1" thickBot="1" x14ac:dyDescent="0.3">
      <c r="A11" s="191" t="s">
        <v>50</v>
      </c>
      <c r="B11" s="192"/>
      <c r="C11" s="192"/>
      <c r="D11" s="192"/>
      <c r="E11" s="192"/>
      <c r="F11" s="192"/>
      <c r="G11" s="192"/>
      <c r="H11" s="192"/>
      <c r="I11" s="192"/>
      <c r="J11" s="192"/>
      <c r="K11" s="192"/>
      <c r="L11" s="193"/>
    </row>
    <row r="12" spans="1:17" s="51" customFormat="1" ht="15.75" customHeight="1" thickBot="1" x14ac:dyDescent="0.3">
      <c r="A12" s="18"/>
      <c r="B12" s="19"/>
      <c r="C12" s="19"/>
      <c r="D12" s="19"/>
      <c r="E12" s="19"/>
      <c r="F12" s="19"/>
      <c r="G12" s="19"/>
      <c r="H12" s="19"/>
      <c r="I12" s="19"/>
      <c r="J12" s="19"/>
      <c r="K12" s="19"/>
      <c r="L12" s="20"/>
    </row>
    <row r="13" spans="1:17" ht="18" customHeight="1" thickBot="1" x14ac:dyDescent="0.3">
      <c r="A13" s="229" t="s">
        <v>156</v>
      </c>
      <c r="B13" s="230"/>
      <c r="C13" s="230"/>
      <c r="D13" s="230"/>
      <c r="E13" s="230"/>
      <c r="F13" s="230"/>
      <c r="G13" s="230"/>
      <c r="H13" s="230"/>
      <c r="I13" s="230"/>
      <c r="J13" s="230"/>
      <c r="K13" s="230"/>
      <c r="L13" s="231"/>
    </row>
    <row r="14" spans="1:17" ht="21" customHeight="1" x14ac:dyDescent="0.25">
      <c r="A14" s="314" t="s">
        <v>51</v>
      </c>
      <c r="B14" s="260"/>
      <c r="C14" s="260"/>
      <c r="D14" s="260"/>
      <c r="E14" s="260"/>
      <c r="F14" s="260"/>
      <c r="G14" s="260"/>
      <c r="H14" s="260" t="s">
        <v>52</v>
      </c>
      <c r="I14" s="260"/>
      <c r="J14" s="260"/>
      <c r="K14" s="260"/>
      <c r="L14" s="266"/>
    </row>
    <row r="15" spans="1:17" ht="21" customHeight="1" x14ac:dyDescent="0.25">
      <c r="A15" s="427"/>
      <c r="B15" s="428"/>
      <c r="C15" s="428"/>
      <c r="D15" s="428"/>
      <c r="E15" s="428"/>
      <c r="F15" s="428"/>
      <c r="G15" s="428"/>
      <c r="H15" s="429"/>
      <c r="I15" s="429"/>
      <c r="J15" s="429"/>
      <c r="K15" s="429"/>
      <c r="L15" s="430"/>
    </row>
    <row r="16" spans="1:17" ht="21" customHeight="1" x14ac:dyDescent="0.25">
      <c r="A16" s="417"/>
      <c r="B16" s="418"/>
      <c r="C16" s="418"/>
      <c r="D16" s="418"/>
      <c r="E16" s="418"/>
      <c r="F16" s="418"/>
      <c r="G16" s="418"/>
      <c r="H16" s="419"/>
      <c r="I16" s="419"/>
      <c r="J16" s="419"/>
      <c r="K16" s="419"/>
      <c r="L16" s="420"/>
    </row>
    <row r="17" spans="1:12" ht="21" customHeight="1" x14ac:dyDescent="0.25">
      <c r="A17" s="417"/>
      <c r="B17" s="418"/>
      <c r="C17" s="418"/>
      <c r="D17" s="418"/>
      <c r="E17" s="418"/>
      <c r="F17" s="418"/>
      <c r="G17" s="418"/>
      <c r="H17" s="419"/>
      <c r="I17" s="419"/>
      <c r="J17" s="419"/>
      <c r="K17" s="419"/>
      <c r="L17" s="420"/>
    </row>
    <row r="18" spans="1:12" ht="21" customHeight="1" x14ac:dyDescent="0.25">
      <c r="A18" s="417"/>
      <c r="B18" s="418"/>
      <c r="C18" s="418"/>
      <c r="D18" s="418"/>
      <c r="E18" s="418"/>
      <c r="F18" s="418"/>
      <c r="G18" s="418"/>
      <c r="H18" s="419"/>
      <c r="I18" s="419"/>
      <c r="J18" s="419"/>
      <c r="K18" s="419"/>
      <c r="L18" s="420"/>
    </row>
    <row r="19" spans="1:12" ht="21" customHeight="1" x14ac:dyDescent="0.25">
      <c r="A19" s="421"/>
      <c r="B19" s="422"/>
      <c r="C19" s="422"/>
      <c r="D19" s="422"/>
      <c r="E19" s="422"/>
      <c r="F19" s="422"/>
      <c r="G19" s="422"/>
      <c r="H19" s="423"/>
      <c r="I19" s="423"/>
      <c r="J19" s="423"/>
      <c r="K19" s="423"/>
      <c r="L19" s="424"/>
    </row>
    <row r="20" spans="1:12" ht="21" customHeight="1" thickBot="1" x14ac:dyDescent="0.3">
      <c r="A20" s="411" t="s">
        <v>167</v>
      </c>
      <c r="B20" s="412"/>
      <c r="C20" s="412"/>
      <c r="D20" s="412"/>
      <c r="E20" s="412"/>
      <c r="F20" s="412"/>
      <c r="G20" s="412"/>
      <c r="H20" s="413" t="str">
        <f>IF(SUM(H15:L19)=0,"",SUM(H15:L19))</f>
        <v/>
      </c>
      <c r="I20" s="413"/>
      <c r="J20" s="413"/>
      <c r="K20" s="413"/>
      <c r="L20" s="414"/>
    </row>
    <row r="21" spans="1:12" ht="18" customHeight="1" thickBot="1" x14ac:dyDescent="0.3">
      <c r="A21" s="21"/>
      <c r="B21" s="22"/>
      <c r="C21" s="22"/>
      <c r="D21" s="22"/>
      <c r="E21" s="22"/>
      <c r="F21" s="22"/>
      <c r="G21" s="22"/>
      <c r="H21" s="22"/>
      <c r="I21" s="22"/>
      <c r="J21" s="22"/>
      <c r="K21" s="22"/>
      <c r="L21" s="23"/>
    </row>
    <row r="22" spans="1:12" ht="17.25" customHeight="1" thickBot="1" x14ac:dyDescent="0.3">
      <c r="A22" s="229" t="s">
        <v>273</v>
      </c>
      <c r="B22" s="230"/>
      <c r="C22" s="230"/>
      <c r="D22" s="230"/>
      <c r="E22" s="230"/>
      <c r="F22" s="230"/>
      <c r="G22" s="230"/>
      <c r="H22" s="230"/>
      <c r="I22" s="230"/>
      <c r="J22" s="230"/>
      <c r="K22" s="230"/>
      <c r="L22" s="231"/>
    </row>
    <row r="23" spans="1:12" s="68" customFormat="1" ht="32.25" customHeight="1" x14ac:dyDescent="0.25">
      <c r="A23" s="204" t="s">
        <v>210</v>
      </c>
      <c r="B23" s="205"/>
      <c r="C23" s="205"/>
      <c r="D23" s="205"/>
      <c r="E23" s="205"/>
      <c r="F23" s="205"/>
      <c r="G23" s="205"/>
      <c r="H23" s="205"/>
      <c r="I23" s="205"/>
      <c r="J23" s="205"/>
      <c r="K23" s="205"/>
      <c r="L23" s="206"/>
    </row>
    <row r="24" spans="1:12" s="68" customFormat="1" ht="27.75" customHeight="1" x14ac:dyDescent="0.25">
      <c r="A24" s="223" t="s">
        <v>212</v>
      </c>
      <c r="B24" s="224"/>
      <c r="C24" s="224"/>
      <c r="D24" s="224"/>
      <c r="E24" s="224"/>
      <c r="F24" s="224"/>
      <c r="G24" s="224"/>
      <c r="H24" s="224"/>
      <c r="I24" s="224"/>
      <c r="J24" s="224"/>
      <c r="K24" s="415"/>
      <c r="L24" s="416"/>
    </row>
    <row r="25" spans="1:12" s="68" customFormat="1" ht="32.25" customHeight="1" thickBot="1" x14ac:dyDescent="0.3">
      <c r="A25" s="204" t="s">
        <v>211</v>
      </c>
      <c r="B25" s="205"/>
      <c r="C25" s="205"/>
      <c r="D25" s="205"/>
      <c r="E25" s="205"/>
      <c r="F25" s="205"/>
      <c r="G25" s="205"/>
      <c r="H25" s="205"/>
      <c r="I25" s="205"/>
      <c r="J25" s="205"/>
      <c r="K25" s="205"/>
      <c r="L25" s="206"/>
    </row>
    <row r="26" spans="1:12" s="60" customFormat="1" ht="17.25" customHeight="1" thickBot="1" x14ac:dyDescent="0.3">
      <c r="A26" s="371" t="s">
        <v>272</v>
      </c>
      <c r="B26" s="372"/>
      <c r="C26" s="372"/>
      <c r="D26" s="372"/>
      <c r="E26" s="372"/>
      <c r="F26" s="372"/>
      <c r="G26" s="372"/>
      <c r="H26" s="372"/>
      <c r="I26" s="372"/>
      <c r="J26" s="372"/>
      <c r="K26" s="372"/>
      <c r="L26" s="373"/>
    </row>
    <row r="27" spans="1:12" s="52" customFormat="1" x14ac:dyDescent="0.25">
      <c r="A27" s="400" t="s">
        <v>53</v>
      </c>
      <c r="B27" s="401"/>
      <c r="C27" s="401"/>
      <c r="D27" s="401"/>
      <c r="E27" s="401"/>
      <c r="F27" s="401"/>
      <c r="G27" s="401"/>
      <c r="H27" s="401"/>
      <c r="I27" s="401"/>
      <c r="J27" s="401"/>
      <c r="K27" s="401"/>
      <c r="L27" s="402"/>
    </row>
    <row r="28" spans="1:12" s="52" customFormat="1" ht="15" customHeight="1" x14ac:dyDescent="0.25">
      <c r="A28" s="409" t="s">
        <v>94</v>
      </c>
      <c r="B28" s="410"/>
      <c r="C28" s="398"/>
      <c r="D28" s="398"/>
      <c r="E28" s="398"/>
      <c r="F28" s="398"/>
      <c r="G28" s="410" t="s">
        <v>95</v>
      </c>
      <c r="H28" s="410"/>
      <c r="I28" s="398"/>
      <c r="J28" s="398"/>
      <c r="K28" s="398"/>
      <c r="L28" s="399"/>
    </row>
    <row r="29" spans="1:12" s="52" customFormat="1" ht="30" customHeight="1" x14ac:dyDescent="0.25">
      <c r="A29" s="400" t="s">
        <v>54</v>
      </c>
      <c r="B29" s="401"/>
      <c r="C29" s="401"/>
      <c r="D29" s="401"/>
      <c r="E29" s="401"/>
      <c r="F29" s="401"/>
      <c r="G29" s="401"/>
      <c r="H29" s="401"/>
      <c r="I29" s="401"/>
      <c r="J29" s="401"/>
      <c r="K29" s="401"/>
      <c r="L29" s="402"/>
    </row>
    <row r="30" spans="1:12" s="52" customFormat="1" ht="34.5" customHeight="1" x14ac:dyDescent="0.25">
      <c r="A30" s="397"/>
      <c r="B30" s="398"/>
      <c r="C30" s="398"/>
      <c r="D30" s="398"/>
      <c r="E30" s="398"/>
      <c r="F30" s="398"/>
      <c r="G30" s="398"/>
      <c r="H30" s="398"/>
      <c r="I30" s="398"/>
      <c r="J30" s="398"/>
      <c r="K30" s="398"/>
      <c r="L30" s="399"/>
    </row>
    <row r="31" spans="1:12" s="52" customFormat="1" x14ac:dyDescent="0.25">
      <c r="A31" s="400" t="s">
        <v>55</v>
      </c>
      <c r="B31" s="401"/>
      <c r="C31" s="401"/>
      <c r="D31" s="401"/>
      <c r="E31" s="401"/>
      <c r="F31" s="401"/>
      <c r="G31" s="401"/>
      <c r="H31" s="401"/>
      <c r="I31" s="401"/>
      <c r="J31" s="401"/>
      <c r="K31" s="401"/>
      <c r="L31" s="402"/>
    </row>
    <row r="32" spans="1:12" s="52" customFormat="1" ht="35.25" customHeight="1" x14ac:dyDescent="0.25">
      <c r="A32" s="397"/>
      <c r="B32" s="398"/>
      <c r="C32" s="398"/>
      <c r="D32" s="398"/>
      <c r="E32" s="398"/>
      <c r="F32" s="398"/>
      <c r="G32" s="398"/>
      <c r="H32" s="398"/>
      <c r="I32" s="398"/>
      <c r="J32" s="398"/>
      <c r="K32" s="398"/>
      <c r="L32" s="399"/>
    </row>
    <row r="33" spans="1:17" s="52" customFormat="1" ht="15" customHeight="1" x14ac:dyDescent="0.25">
      <c r="A33" s="400" t="s">
        <v>153</v>
      </c>
      <c r="B33" s="401"/>
      <c r="C33" s="401"/>
      <c r="D33" s="401"/>
      <c r="E33" s="401"/>
      <c r="F33" s="401"/>
      <c r="G33" s="407"/>
      <c r="H33" s="407"/>
      <c r="I33" s="407"/>
      <c r="J33" s="407"/>
      <c r="K33" s="407"/>
      <c r="L33" s="408"/>
    </row>
    <row r="34" spans="1:17" s="52" customFormat="1" ht="15" customHeight="1" x14ac:dyDescent="0.25">
      <c r="A34" s="367" t="str">
        <f>IF(G33="oui","Si oui, lesquels (nom et montant) ? ","")</f>
        <v/>
      </c>
      <c r="B34" s="368"/>
      <c r="C34" s="368"/>
      <c r="D34" s="368"/>
      <c r="E34" s="368"/>
      <c r="F34" s="368"/>
      <c r="G34" s="425"/>
      <c r="H34" s="425"/>
      <c r="I34" s="425"/>
      <c r="J34" s="425"/>
      <c r="K34" s="425"/>
      <c r="L34" s="426"/>
    </row>
    <row r="35" spans="1:17" s="52" customFormat="1" ht="15.75" customHeight="1" thickBot="1" x14ac:dyDescent="0.3">
      <c r="G35" s="369"/>
      <c r="H35" s="369"/>
      <c r="I35" s="369"/>
      <c r="J35" s="369"/>
      <c r="K35" s="369"/>
      <c r="L35" s="370"/>
    </row>
    <row r="36" spans="1:17" ht="17.25" customHeight="1" thickBot="1" x14ac:dyDescent="0.3">
      <c r="A36" s="229" t="s">
        <v>274</v>
      </c>
      <c r="B36" s="230"/>
      <c r="C36" s="230"/>
      <c r="D36" s="230"/>
      <c r="E36" s="230"/>
      <c r="F36" s="230"/>
      <c r="G36" s="230"/>
      <c r="H36" s="230"/>
      <c r="I36" s="230"/>
      <c r="J36" s="230"/>
      <c r="K36" s="230"/>
      <c r="L36" s="231"/>
    </row>
    <row r="37" spans="1:17" ht="15.75" customHeight="1" x14ac:dyDescent="0.25">
      <c r="A37" s="405" t="s">
        <v>56</v>
      </c>
      <c r="B37" s="406"/>
      <c r="C37" s="406"/>
      <c r="D37" s="406"/>
      <c r="E37" s="406"/>
      <c r="F37" s="406"/>
      <c r="G37" s="406"/>
      <c r="H37" s="403"/>
      <c r="I37" s="403"/>
      <c r="J37" s="403"/>
      <c r="K37" s="403"/>
      <c r="L37" s="404"/>
    </row>
    <row r="38" spans="1:17" ht="15.75" customHeight="1" thickBot="1" x14ac:dyDescent="0.3">
      <c r="A38" s="391" t="s">
        <v>57</v>
      </c>
      <c r="B38" s="392"/>
      <c r="C38" s="392"/>
      <c r="D38" s="392"/>
      <c r="E38" s="392"/>
      <c r="F38" s="392"/>
      <c r="G38" s="392"/>
      <c r="H38" s="393"/>
      <c r="I38" s="393"/>
      <c r="J38" s="393"/>
      <c r="K38" s="393"/>
      <c r="L38" s="394"/>
    </row>
    <row r="39" spans="1:17" s="395" customFormat="1" ht="15.75" customHeight="1" thickBot="1" x14ac:dyDescent="0.3">
      <c r="B39" s="396"/>
      <c r="C39" s="396"/>
      <c r="D39" s="396"/>
      <c r="E39" s="396"/>
      <c r="F39" s="396"/>
      <c r="G39" s="396"/>
      <c r="H39" s="396"/>
      <c r="I39" s="396"/>
      <c r="J39" s="396"/>
      <c r="K39" s="396"/>
      <c r="L39" s="396"/>
      <c r="M39" s="396"/>
      <c r="N39" s="396"/>
      <c r="O39" s="396"/>
      <c r="P39" s="396"/>
      <c r="Q39" s="396"/>
    </row>
  </sheetData>
  <sheetProtection password="C663" sheet="1" objects="1" scenarios="1"/>
  <mergeCells count="50">
    <mergeCell ref="A8:L8"/>
    <mergeCell ref="A10:L10"/>
    <mergeCell ref="G34:L34"/>
    <mergeCell ref="A1:F5"/>
    <mergeCell ref="G1:L5"/>
    <mergeCell ref="A6:F6"/>
    <mergeCell ref="G6:L6"/>
    <mergeCell ref="J7:K7"/>
    <mergeCell ref="A11:L11"/>
    <mergeCell ref="A13:L13"/>
    <mergeCell ref="A14:G14"/>
    <mergeCell ref="H14:L14"/>
    <mergeCell ref="A15:G15"/>
    <mergeCell ref="H15:L15"/>
    <mergeCell ref="A16:G16"/>
    <mergeCell ref="H16:L16"/>
    <mergeCell ref="A17:G17"/>
    <mergeCell ref="H17:L17"/>
    <mergeCell ref="A18:G18"/>
    <mergeCell ref="H18:L18"/>
    <mergeCell ref="A19:G19"/>
    <mergeCell ref="H19:L19"/>
    <mergeCell ref="A20:G20"/>
    <mergeCell ref="H20:L20"/>
    <mergeCell ref="A22:L22"/>
    <mergeCell ref="A23:L23"/>
    <mergeCell ref="A25:L25"/>
    <mergeCell ref="A24:J24"/>
    <mergeCell ref="K24:L24"/>
    <mergeCell ref="I28:L28"/>
    <mergeCell ref="A30:L30"/>
    <mergeCell ref="A29:L29"/>
    <mergeCell ref="A26:L26"/>
    <mergeCell ref="A27:L27"/>
    <mergeCell ref="A9:L9"/>
    <mergeCell ref="A38:G38"/>
    <mergeCell ref="H38:L38"/>
    <mergeCell ref="A39:XFD39"/>
    <mergeCell ref="A32:L32"/>
    <mergeCell ref="A31:L31"/>
    <mergeCell ref="H37:L37"/>
    <mergeCell ref="A37:G37"/>
    <mergeCell ref="A36:L36"/>
    <mergeCell ref="A33:F33"/>
    <mergeCell ref="A34:F34"/>
    <mergeCell ref="G35:L35"/>
    <mergeCell ref="G33:L33"/>
    <mergeCell ref="A28:B28"/>
    <mergeCell ref="G28:H28"/>
    <mergeCell ref="C28:F28"/>
  </mergeCells>
  <conditionalFormatting sqref="A15">
    <cfRule type="containsBlanks" dxfId="42" priority="45">
      <formula>LEN(TRIM(A15))=0</formula>
    </cfRule>
    <cfRule type="containsBlanks" dxfId="41" priority="46">
      <formula>LEN(TRIM(A15))=0</formula>
    </cfRule>
  </conditionalFormatting>
  <conditionalFormatting sqref="H15">
    <cfRule type="containsBlanks" dxfId="40" priority="43">
      <formula>LEN(TRIM(H15))=0</formula>
    </cfRule>
    <cfRule type="containsBlanks" dxfId="39" priority="44">
      <formula>LEN(TRIM(H15))=0</formula>
    </cfRule>
  </conditionalFormatting>
  <conditionalFormatting sqref="C28">
    <cfRule type="containsBlanks" dxfId="38" priority="26">
      <formula>LEN(TRIM(C28))=0</formula>
    </cfRule>
  </conditionalFormatting>
  <conditionalFormatting sqref="I28">
    <cfRule type="containsBlanks" dxfId="37" priority="23">
      <formula>LEN(TRIM(I28))=0</formula>
    </cfRule>
    <cfRule type="containsBlanks" dxfId="36" priority="24">
      <formula>LEN(TRIM(I28))=0</formula>
    </cfRule>
  </conditionalFormatting>
  <conditionalFormatting sqref="A30">
    <cfRule type="containsBlanks" dxfId="35" priority="21">
      <formula>LEN(TRIM(A30))=0</formula>
    </cfRule>
    <cfRule type="containsBlanks" dxfId="34" priority="22">
      <formula>LEN(TRIM(A30))=0</formula>
    </cfRule>
  </conditionalFormatting>
  <conditionalFormatting sqref="A32">
    <cfRule type="containsBlanks" dxfId="33" priority="19">
      <formula>LEN(TRIM(A32))=0</formula>
    </cfRule>
    <cfRule type="containsBlanks" dxfId="32" priority="20">
      <formula>LEN(TRIM(A32))=0</formula>
    </cfRule>
  </conditionalFormatting>
  <conditionalFormatting sqref="H37:H38">
    <cfRule type="containsBlanks" dxfId="31" priority="17">
      <formula>LEN(TRIM(H37))=0</formula>
    </cfRule>
    <cfRule type="containsBlanks" dxfId="30" priority="18">
      <formula>LEN(TRIM(H37))=0</formula>
    </cfRule>
  </conditionalFormatting>
  <conditionalFormatting sqref="H38">
    <cfRule type="containsBlanks" dxfId="29" priority="15">
      <formula>LEN(TRIM(H38))=0</formula>
    </cfRule>
    <cfRule type="containsBlanks" dxfId="28" priority="16">
      <formula>LEN(TRIM(H38))=0</formula>
    </cfRule>
  </conditionalFormatting>
  <conditionalFormatting sqref="A16:A19">
    <cfRule type="containsBlanks" dxfId="27" priority="13">
      <formula>LEN(TRIM(A16))=0</formula>
    </cfRule>
    <cfRule type="containsBlanks" dxfId="26" priority="14">
      <formula>LEN(TRIM(A16))=0</formula>
    </cfRule>
  </conditionalFormatting>
  <conditionalFormatting sqref="H16:H20">
    <cfRule type="containsBlanks" dxfId="25" priority="47">
      <formula>LEN(TRIM(H16))=0</formula>
    </cfRule>
  </conditionalFormatting>
  <conditionalFormatting sqref="G34">
    <cfRule type="expression" dxfId="24" priority="5">
      <formula>IF($G$33="Oui",IF(ISBLANK($G$34),1,0),0)</formula>
    </cfRule>
  </conditionalFormatting>
  <conditionalFormatting sqref="G33">
    <cfRule type="containsBlanks" dxfId="23" priority="4">
      <formula>LEN(TRIM(G33))=0</formula>
    </cfRule>
  </conditionalFormatting>
  <conditionalFormatting sqref="K24">
    <cfRule type="containsBlanks" dxfId="22" priority="2">
      <formula>LEN(TRIM(K24))=0</formula>
    </cfRule>
    <cfRule type="containsBlanks" dxfId="21" priority="3">
      <formula>LEN(TRIM(K24))=0</formula>
    </cfRule>
  </conditionalFormatting>
  <dataValidations count="5">
    <dataValidation type="date" operator="greaterThan" allowBlank="1" showInputMessage="1" showErrorMessage="1" error="Doit être une date valide jj/mm/aaaa et supérieure à la date ci-dessus" sqref="H38:L38">
      <formula1>H37</formula1>
    </dataValidation>
    <dataValidation type="decimal" operator="greaterThan" allowBlank="1" showInputMessage="1" showErrorMessage="1" error="Saisir un montant" sqref="H15:L19">
      <formula1>0</formula1>
    </dataValidation>
    <dataValidation type="list" allowBlank="1" showInputMessage="1" showErrorMessage="1" prompt="Choisir dans la liste de valeurs" sqref="K24:L24">
      <formula1>"OUI, NON"</formula1>
    </dataValidation>
    <dataValidation type="list" allowBlank="1" showInputMessage="1" showErrorMessage="1" prompt="Choisir dans la liste de valeurs" sqref="G33:L33">
      <formula1>"Oui,Non"</formula1>
    </dataValidation>
    <dataValidation type="textLength" operator="lessThanOrEqual" allowBlank="1" showInputMessage="1" showErrorMessage="1" error="100 caractères maximum" sqref="G34:L34">
      <formula1>100</formula1>
    </dataValidation>
  </dataValidations>
  <pageMargins left="0.39370078740157483" right="0.39370078740157483" top="0.39370078740157483" bottom="0.39370078740157483" header="0.31496062992125984" footer="0.31496062992125984"/>
  <pageSetup paperSize="9" scale="6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99" stopIfTrue="1" id="{AF7F99A0-42CE-43D6-8D4A-3B3D5928FA9E}">
            <xm:f>IF('0-CONSTITUTION DU DOSSIER'!#REF!='Liste de valeurs'!$D$33,TRUE,FALSE)</xm:f>
            <x14:dxf>
              <fill>
                <patternFill patternType="lightUp"/>
              </fill>
            </x14:dxf>
          </x14:cfRule>
          <xm:sqref>A22:L25</xm:sqref>
        </x14:conditionalFormatting>
      </x14:conditionalFormattings>
    </ext>
    <ext xmlns:x14="http://schemas.microsoft.com/office/spreadsheetml/2009/9/main" uri="{CCE6A557-97BC-4b89-ADB6-D9C93CAAB3DF}">
      <x14:dataValidations xmlns:xm="http://schemas.microsoft.com/office/excel/2006/main" count="1">
        <x14:dataValidation type="date" operator="greaterThanOrEqual" allowBlank="1" showInputMessage="1" showErrorMessage="1" error="Doit être une date valide au format jj/mm/aaaa et postérieure à la date de version du formulaire">
          <x14:formula1>
            <xm:f>infoSIT!C2</xm:f>
          </x14:formula1>
          <xm:sqref>H37:L37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Q75"/>
  <sheetViews>
    <sheetView showGridLines="0" zoomScaleNormal="100" zoomScaleSheetLayoutView="110" workbookViewId="0">
      <selection activeCell="A14" sqref="A14:L14"/>
    </sheetView>
  </sheetViews>
  <sheetFormatPr baseColWidth="10" defaultColWidth="0" defaultRowHeight="19.5" customHeight="1" zeroHeight="1" x14ac:dyDescent="0.25"/>
  <cols>
    <col min="1" max="12" width="11.42578125" style="1" customWidth="1"/>
    <col min="13" max="14" width="0" style="1" hidden="1" customWidth="1"/>
    <col min="15" max="16384" width="11.42578125" style="1" hidden="1"/>
  </cols>
  <sheetData>
    <row r="1" spans="1:17" s="4" customFormat="1" ht="36" customHeight="1" x14ac:dyDescent="0.25">
      <c r="A1" s="134"/>
      <c r="B1" s="135"/>
      <c r="C1" s="135"/>
      <c r="D1" s="135"/>
      <c r="E1" s="135"/>
      <c r="F1" s="136"/>
      <c r="G1" s="143" t="s">
        <v>74</v>
      </c>
      <c r="H1" s="144"/>
      <c r="I1" s="144"/>
      <c r="J1" s="144"/>
      <c r="K1" s="144"/>
      <c r="L1" s="145"/>
    </row>
    <row r="2" spans="1:17" s="4" customFormat="1" ht="15" x14ac:dyDescent="0.25">
      <c r="A2" s="137"/>
      <c r="B2" s="138"/>
      <c r="C2" s="138"/>
      <c r="D2" s="138"/>
      <c r="E2" s="138"/>
      <c r="F2" s="139"/>
      <c r="G2" s="146"/>
      <c r="H2" s="147"/>
      <c r="I2" s="147"/>
      <c r="J2" s="147"/>
      <c r="K2" s="147"/>
      <c r="L2" s="148"/>
    </row>
    <row r="3" spans="1:17" s="4" customFormat="1" ht="15" x14ac:dyDescent="0.25">
      <c r="A3" s="137"/>
      <c r="B3" s="138"/>
      <c r="C3" s="138"/>
      <c r="D3" s="138"/>
      <c r="E3" s="138"/>
      <c r="F3" s="139"/>
      <c r="G3" s="146"/>
      <c r="H3" s="147"/>
      <c r="I3" s="147"/>
      <c r="J3" s="147"/>
      <c r="K3" s="147"/>
      <c r="L3" s="148"/>
    </row>
    <row r="4" spans="1:17" s="4" customFormat="1" ht="15" x14ac:dyDescent="0.25">
      <c r="A4" s="137"/>
      <c r="B4" s="138"/>
      <c r="C4" s="138"/>
      <c r="D4" s="138"/>
      <c r="E4" s="138"/>
      <c r="F4" s="139"/>
      <c r="G4" s="146"/>
      <c r="H4" s="147"/>
      <c r="I4" s="147"/>
      <c r="J4" s="147"/>
      <c r="K4" s="147"/>
      <c r="L4" s="148"/>
    </row>
    <row r="5" spans="1:17" s="4" customFormat="1" ht="15.75" thickBot="1" x14ac:dyDescent="0.3">
      <c r="A5" s="140"/>
      <c r="B5" s="141"/>
      <c r="C5" s="141"/>
      <c r="D5" s="141"/>
      <c r="E5" s="141"/>
      <c r="F5" s="142"/>
      <c r="G5" s="149"/>
      <c r="H5" s="150"/>
      <c r="I5" s="150"/>
      <c r="J5" s="150"/>
      <c r="K5" s="150"/>
      <c r="L5" s="151"/>
    </row>
    <row r="6" spans="1:17" s="4" customFormat="1" ht="57" customHeight="1" thickBot="1" x14ac:dyDescent="0.3">
      <c r="A6" s="162" t="s">
        <v>0</v>
      </c>
      <c r="B6" s="163"/>
      <c r="C6" s="163"/>
      <c r="D6" s="163"/>
      <c r="E6" s="163"/>
      <c r="F6" s="163"/>
      <c r="G6" s="163" t="str">
        <f>'0-CONSTITUTION DU DOSSIER'!G6</f>
        <v>INVESTISSEMENTS DE LUTTE CONTRE LA POLLUTION OU D'ECONOMIE D'EAU</v>
      </c>
      <c r="H6" s="163"/>
      <c r="I6" s="163"/>
      <c r="J6" s="163"/>
      <c r="K6" s="163"/>
      <c r="L6" s="164"/>
      <c r="Q6" s="42"/>
    </row>
    <row r="7" spans="1:17" s="4" customFormat="1" ht="12" customHeight="1" x14ac:dyDescent="0.25">
      <c r="A7" s="49" t="str">
        <f>'0-CONSTITUTION DU DOSSIER'!A7</f>
        <v>F_DPF_AEAP_INDUSTRIE_TRAVAUX v1.0 du 01/01/2019</v>
      </c>
      <c r="B7" s="30"/>
      <c r="C7" s="30"/>
      <c r="D7" s="30"/>
      <c r="E7" s="30"/>
      <c r="F7" s="30"/>
      <c r="G7" s="30"/>
      <c r="H7" s="30"/>
      <c r="I7" s="30"/>
      <c r="J7" s="158"/>
      <c r="K7" s="158"/>
      <c r="L7" s="95">
        <f ca="1">VERSIONEXCEL</f>
        <v>14</v>
      </c>
      <c r="Q7" s="44"/>
    </row>
    <row r="8" spans="1:17" s="4" customFormat="1" ht="38.25" customHeight="1" x14ac:dyDescent="0.25">
      <c r="A8" s="159" t="str">
        <f ca="1">'0-CONSTITUTION DU DOSSIER'!A8</f>
        <v/>
      </c>
      <c r="B8" s="160"/>
      <c r="C8" s="160"/>
      <c r="D8" s="160"/>
      <c r="E8" s="160"/>
      <c r="F8" s="160"/>
      <c r="G8" s="160"/>
      <c r="H8" s="160"/>
      <c r="I8" s="160"/>
      <c r="J8" s="160"/>
      <c r="K8" s="160"/>
      <c r="L8" s="161"/>
      <c r="Q8" s="44"/>
    </row>
    <row r="9" spans="1:17" s="4" customFormat="1" ht="39" customHeight="1" x14ac:dyDescent="0.25">
      <c r="A9" s="155" t="s">
        <v>285</v>
      </c>
      <c r="B9" s="156"/>
      <c r="C9" s="156"/>
      <c r="D9" s="156"/>
      <c r="E9" s="156"/>
      <c r="F9" s="156"/>
      <c r="G9" s="156"/>
      <c r="H9" s="156"/>
      <c r="I9" s="156"/>
      <c r="J9" s="156"/>
      <c r="K9" s="156"/>
      <c r="L9" s="157"/>
      <c r="Q9" s="45"/>
    </row>
    <row r="10" spans="1:17" s="51" customFormat="1" ht="15" customHeight="1" thickBot="1" x14ac:dyDescent="0.3">
      <c r="A10" s="328"/>
      <c r="B10" s="329"/>
      <c r="C10" s="329"/>
      <c r="D10" s="329"/>
      <c r="E10" s="329"/>
      <c r="F10" s="329"/>
      <c r="G10" s="329"/>
      <c r="H10" s="329"/>
      <c r="I10" s="329"/>
      <c r="J10" s="329"/>
      <c r="K10" s="329"/>
      <c r="L10" s="330"/>
    </row>
    <row r="11" spans="1:17" ht="19.5" customHeight="1" thickBot="1" x14ac:dyDescent="0.3">
      <c r="A11" s="191" t="s">
        <v>58</v>
      </c>
      <c r="B11" s="192"/>
      <c r="C11" s="192"/>
      <c r="D11" s="192"/>
      <c r="E11" s="192"/>
      <c r="F11" s="192"/>
      <c r="G11" s="192"/>
      <c r="H11" s="192"/>
      <c r="I11" s="192"/>
      <c r="J11" s="192"/>
      <c r="K11" s="192"/>
      <c r="L11" s="193"/>
    </row>
    <row r="12" spans="1:17" ht="26.25" customHeight="1" x14ac:dyDescent="0.25">
      <c r="A12" s="431" t="s">
        <v>59</v>
      </c>
      <c r="B12" s="432"/>
      <c r="C12" s="432"/>
      <c r="D12" s="432"/>
      <c r="E12" s="432"/>
      <c r="F12" s="432"/>
      <c r="G12" s="432"/>
      <c r="H12" s="432"/>
      <c r="I12" s="432"/>
      <c r="J12" s="432"/>
      <c r="K12" s="432"/>
      <c r="L12" s="433"/>
    </row>
    <row r="13" spans="1:17" ht="19.5" customHeight="1" x14ac:dyDescent="0.25">
      <c r="A13" s="434" t="s">
        <v>60</v>
      </c>
      <c r="B13" s="435"/>
      <c r="C13" s="435"/>
      <c r="D13" s="435"/>
      <c r="E13" s="435"/>
      <c r="F13" s="435"/>
      <c r="G13" s="435"/>
      <c r="H13" s="435"/>
      <c r="I13" s="435"/>
      <c r="J13" s="435"/>
      <c r="K13" s="435"/>
      <c r="L13" s="436"/>
    </row>
    <row r="14" spans="1:17" ht="19.5" customHeight="1" x14ac:dyDescent="0.25">
      <c r="A14" s="437" t="s">
        <v>96</v>
      </c>
      <c r="B14" s="438"/>
      <c r="C14" s="438"/>
      <c r="D14" s="438"/>
      <c r="E14" s="438"/>
      <c r="F14" s="438"/>
      <c r="G14" s="438"/>
      <c r="H14" s="438"/>
      <c r="I14" s="438"/>
      <c r="J14" s="438"/>
      <c r="K14" s="438"/>
      <c r="L14" s="439"/>
    </row>
    <row r="15" spans="1:17" ht="19.5" customHeight="1" x14ac:dyDescent="0.25">
      <c r="A15" s="437" t="s">
        <v>97</v>
      </c>
      <c r="B15" s="438"/>
      <c r="C15" s="438"/>
      <c r="D15" s="438"/>
      <c r="E15" s="438"/>
      <c r="F15" s="438"/>
      <c r="G15" s="438"/>
      <c r="H15" s="438"/>
      <c r="I15" s="438"/>
      <c r="J15" s="438"/>
      <c r="K15" s="438"/>
      <c r="L15" s="439"/>
    </row>
    <row r="16" spans="1:17" ht="19.5" customHeight="1" x14ac:dyDescent="0.25">
      <c r="A16" s="437" t="s">
        <v>98</v>
      </c>
      <c r="B16" s="438"/>
      <c r="C16" s="438"/>
      <c r="D16" s="438"/>
      <c r="E16" s="438"/>
      <c r="F16" s="438"/>
      <c r="G16" s="438"/>
      <c r="H16" s="438"/>
      <c r="I16" s="438"/>
      <c r="J16" s="438"/>
      <c r="K16" s="438"/>
      <c r="L16" s="439"/>
    </row>
    <row r="17" spans="1:17" ht="19.5" customHeight="1" x14ac:dyDescent="0.25">
      <c r="A17" s="434" t="s">
        <v>61</v>
      </c>
      <c r="B17" s="435"/>
      <c r="C17" s="435"/>
      <c r="D17" s="435"/>
      <c r="E17" s="435"/>
      <c r="F17" s="435"/>
      <c r="G17" s="435"/>
      <c r="H17" s="435"/>
      <c r="I17" s="435"/>
      <c r="J17" s="435"/>
      <c r="K17" s="435"/>
      <c r="L17" s="436"/>
    </row>
    <row r="18" spans="1:17" ht="19.5" customHeight="1" x14ac:dyDescent="0.25">
      <c r="A18" s="437" t="s">
        <v>99</v>
      </c>
      <c r="B18" s="438"/>
      <c r="C18" s="438"/>
      <c r="D18" s="438"/>
      <c r="E18" s="438"/>
      <c r="F18" s="438"/>
      <c r="G18" s="438"/>
      <c r="H18" s="438"/>
      <c r="I18" s="438"/>
      <c r="J18" s="438"/>
      <c r="K18" s="438"/>
      <c r="L18" s="439"/>
    </row>
    <row r="19" spans="1:17" ht="19.5" customHeight="1" x14ac:dyDescent="0.25">
      <c r="A19" s="437" t="s">
        <v>100</v>
      </c>
      <c r="B19" s="438"/>
      <c r="C19" s="438"/>
      <c r="D19" s="438"/>
      <c r="E19" s="438"/>
      <c r="F19" s="438"/>
      <c r="G19" s="438"/>
      <c r="H19" s="438"/>
      <c r="I19" s="438"/>
      <c r="J19" s="438"/>
      <c r="K19" s="438"/>
      <c r="L19" s="439"/>
    </row>
    <row r="20" spans="1:17" ht="30.75" customHeight="1" x14ac:dyDescent="0.25">
      <c r="A20" s="434" t="s">
        <v>62</v>
      </c>
      <c r="B20" s="435"/>
      <c r="C20" s="435"/>
      <c r="D20" s="435"/>
      <c r="E20" s="435"/>
      <c r="F20" s="435"/>
      <c r="G20" s="435"/>
      <c r="H20" s="435"/>
      <c r="I20" s="435"/>
      <c r="J20" s="435"/>
      <c r="K20" s="435"/>
      <c r="L20" s="436"/>
    </row>
    <row r="21" spans="1:17" ht="19.5" customHeight="1" x14ac:dyDescent="0.25">
      <c r="A21" s="434" t="s">
        <v>181</v>
      </c>
      <c r="B21" s="435"/>
      <c r="C21" s="435"/>
      <c r="D21" s="435"/>
      <c r="E21" s="435"/>
      <c r="F21" s="435"/>
      <c r="G21" s="435"/>
      <c r="H21" s="435"/>
      <c r="I21" s="435"/>
      <c r="J21" s="435"/>
      <c r="K21" s="435"/>
      <c r="L21" s="436"/>
    </row>
    <row r="22" spans="1:17" ht="28.5" customHeight="1" x14ac:dyDescent="0.25">
      <c r="A22" s="440" t="s">
        <v>267</v>
      </c>
      <c r="B22" s="441"/>
      <c r="C22" s="441"/>
      <c r="D22" s="441"/>
      <c r="E22" s="441"/>
      <c r="F22" s="441"/>
      <c r="G22" s="441"/>
      <c r="H22" s="441"/>
      <c r="I22" s="441"/>
      <c r="J22" s="441"/>
      <c r="K22" s="441"/>
      <c r="L22" s="442"/>
    </row>
    <row r="23" spans="1:17" ht="30" customHeight="1" thickBot="1" x14ac:dyDescent="0.3">
      <c r="A23" s="443" t="s">
        <v>63</v>
      </c>
      <c r="B23" s="444"/>
      <c r="C23" s="444"/>
      <c r="D23" s="444"/>
      <c r="E23" s="444"/>
      <c r="F23" s="444"/>
      <c r="G23" s="444"/>
      <c r="H23" s="444"/>
      <c r="I23" s="444"/>
      <c r="J23" s="444"/>
      <c r="K23" s="444"/>
      <c r="L23" s="445"/>
    </row>
    <row r="24" spans="1:17" s="449" customFormat="1" ht="15.75" customHeight="1" thickBot="1" x14ac:dyDescent="0.3">
      <c r="B24" s="450"/>
      <c r="C24" s="450"/>
      <c r="D24" s="450"/>
      <c r="E24" s="450"/>
      <c r="F24" s="450"/>
      <c r="G24" s="450"/>
      <c r="H24" s="450"/>
      <c r="I24" s="450"/>
      <c r="J24" s="450"/>
      <c r="K24" s="450"/>
      <c r="L24" s="450"/>
      <c r="M24" s="450"/>
      <c r="N24" s="450"/>
      <c r="O24" s="450"/>
      <c r="P24" s="450"/>
      <c r="Q24" s="450"/>
    </row>
    <row r="25" spans="1:17" ht="19.5" hidden="1" customHeight="1" x14ac:dyDescent="0.25"/>
    <row r="26" spans="1:17" ht="29.25" hidden="1" customHeight="1" x14ac:dyDescent="0.25"/>
    <row r="27" spans="1:17" ht="30.75" hidden="1" customHeight="1" x14ac:dyDescent="0.25"/>
    <row r="28" spans="1:17" ht="19.5" hidden="1" customHeight="1" x14ac:dyDescent="0.25"/>
    <row r="29" spans="1:17" ht="19.5" hidden="1" customHeight="1" x14ac:dyDescent="0.25"/>
    <row r="30" spans="1:17" ht="19.5" hidden="1" customHeight="1" x14ac:dyDescent="0.25"/>
    <row r="31" spans="1:17" ht="32.25" hidden="1" customHeight="1" x14ac:dyDescent="0.25"/>
    <row r="32" spans="1:17" ht="18" hidden="1" customHeight="1" x14ac:dyDescent="0.25"/>
    <row r="33" spans="14:14" ht="32.25" hidden="1" customHeight="1" x14ac:dyDescent="0.25"/>
    <row r="34" spans="14:14" ht="31.5" hidden="1" customHeight="1" x14ac:dyDescent="0.25"/>
    <row r="35" spans="14:14" ht="27.75" hidden="1" customHeight="1" x14ac:dyDescent="0.25">
      <c r="N35" s="7"/>
    </row>
    <row r="36" spans="14:14" ht="18" hidden="1" customHeight="1" x14ac:dyDescent="0.25">
      <c r="N36" s="7"/>
    </row>
    <row r="37" spans="14:14" ht="19.5" hidden="1" customHeight="1" x14ac:dyDescent="0.25"/>
    <row r="38" spans="14:14" ht="29.25" hidden="1" customHeight="1" x14ac:dyDescent="0.25"/>
    <row r="39" spans="14:14" s="6" customFormat="1" ht="29.25" hidden="1" customHeight="1" x14ac:dyDescent="0.25"/>
    <row r="40" spans="14:14" s="6" customFormat="1" ht="29.25" hidden="1" customHeight="1" x14ac:dyDescent="0.25"/>
    <row r="41" spans="14:14" s="6" customFormat="1" ht="29.25" hidden="1" customHeight="1" x14ac:dyDescent="0.25"/>
    <row r="42" spans="14:14" s="6" customFormat="1" ht="29.25" hidden="1" customHeight="1" x14ac:dyDescent="0.25"/>
    <row r="43" spans="14:14" s="6" customFormat="1" ht="36.75" hidden="1" customHeight="1" x14ac:dyDescent="0.25"/>
    <row r="44" spans="14:14" s="8" customFormat="1" ht="18.75" hidden="1" customHeight="1" x14ac:dyDescent="0.25"/>
    <row r="45" spans="14:14" ht="19.5" hidden="1" customHeight="1" x14ac:dyDescent="0.25"/>
    <row r="46" spans="14:14" ht="19.5" hidden="1" customHeight="1" x14ac:dyDescent="0.25"/>
    <row r="47" spans="14:14" s="6" customFormat="1" ht="30" hidden="1" customHeight="1" x14ac:dyDescent="0.25"/>
    <row r="48" spans="14:14" s="6" customFormat="1" ht="30" hidden="1" customHeight="1" x14ac:dyDescent="0.25"/>
    <row r="49" s="6" customFormat="1" ht="30" hidden="1" customHeight="1" x14ac:dyDescent="0.25"/>
    <row r="50" ht="19.5" hidden="1" customHeight="1" x14ac:dyDescent="0.25"/>
    <row r="51" ht="19.5" hidden="1" customHeight="1" x14ac:dyDescent="0.25"/>
    <row r="52" ht="19.5" hidden="1" customHeight="1" x14ac:dyDescent="0.25"/>
    <row r="53" ht="19.5" hidden="1" customHeight="1" x14ac:dyDescent="0.25"/>
    <row r="54" ht="19.5" hidden="1" customHeight="1" x14ac:dyDescent="0.25"/>
    <row r="55" ht="19.5" hidden="1" customHeight="1" x14ac:dyDescent="0.25"/>
    <row r="56" ht="19.5" hidden="1" customHeight="1" x14ac:dyDescent="0.25"/>
    <row r="57" ht="19.5" hidden="1" customHeight="1" x14ac:dyDescent="0.25"/>
    <row r="58" ht="46.5" hidden="1" customHeight="1" x14ac:dyDescent="0.25"/>
    <row r="59" ht="19.5" hidden="1" customHeight="1" x14ac:dyDescent="0.25"/>
    <row r="60" ht="19.5" hidden="1" customHeight="1" x14ac:dyDescent="0.25"/>
    <row r="61" ht="19.5" hidden="1" customHeight="1" x14ac:dyDescent="0.25"/>
    <row r="62" ht="19.5" hidden="1" customHeight="1" x14ac:dyDescent="0.25"/>
    <row r="63" ht="19.5" hidden="1" customHeight="1" x14ac:dyDescent="0.25"/>
    <row r="64" ht="19.5" hidden="1" customHeight="1" x14ac:dyDescent="0.25"/>
    <row r="65" spans="1:12" ht="19.5" hidden="1" customHeight="1" x14ac:dyDescent="0.25"/>
    <row r="66" spans="1:12" ht="19.5" hidden="1" customHeight="1" x14ac:dyDescent="0.25"/>
    <row r="67" spans="1:12" ht="19.5" hidden="1" customHeight="1" x14ac:dyDescent="0.25"/>
    <row r="68" spans="1:12" ht="19.5" hidden="1" customHeight="1" x14ac:dyDescent="0.25"/>
    <row r="69" spans="1:12" ht="19.5" hidden="1" customHeight="1" x14ac:dyDescent="0.25"/>
    <row r="70" spans="1:12" ht="19.5" hidden="1" customHeight="1" x14ac:dyDescent="0.25"/>
    <row r="71" spans="1:12" ht="19.5" hidden="1" customHeight="1" x14ac:dyDescent="0.25"/>
    <row r="72" spans="1:12" ht="19.5" hidden="1" customHeight="1" x14ac:dyDescent="0.25"/>
    <row r="73" spans="1:12" ht="19.5" hidden="1" customHeight="1" x14ac:dyDescent="0.25"/>
    <row r="74" spans="1:12" ht="19.5" hidden="1" customHeight="1" x14ac:dyDescent="0.25"/>
    <row r="75" spans="1:12" ht="19.5" hidden="1" customHeight="1" thickBot="1" x14ac:dyDescent="0.3">
      <c r="A75" s="446"/>
      <c r="B75" s="447"/>
      <c r="C75" s="447"/>
      <c r="D75" s="447"/>
      <c r="E75" s="447"/>
      <c r="F75" s="447"/>
      <c r="G75" s="447"/>
      <c r="H75" s="447"/>
      <c r="I75" s="447"/>
      <c r="J75" s="447"/>
      <c r="K75" s="447"/>
      <c r="L75" s="448"/>
    </row>
  </sheetData>
  <sheetProtection password="C663" sheet="1" objects="1" scenarios="1"/>
  <mergeCells count="23">
    <mergeCell ref="A8:L8"/>
    <mergeCell ref="A10:L10"/>
    <mergeCell ref="A1:F5"/>
    <mergeCell ref="G1:L5"/>
    <mergeCell ref="A6:F6"/>
    <mergeCell ref="G6:L6"/>
    <mergeCell ref="J7:K7"/>
    <mergeCell ref="A9:L9"/>
    <mergeCell ref="A21:L21"/>
    <mergeCell ref="A22:L22"/>
    <mergeCell ref="A23:L23"/>
    <mergeCell ref="A75:L75"/>
    <mergeCell ref="A16:L16"/>
    <mergeCell ref="A17:L17"/>
    <mergeCell ref="A18:L18"/>
    <mergeCell ref="A19:L19"/>
    <mergeCell ref="A20:L20"/>
    <mergeCell ref="A24:XFD24"/>
    <mergeCell ref="A11:L11"/>
    <mergeCell ref="A12:L12"/>
    <mergeCell ref="A13:L13"/>
    <mergeCell ref="A14:L14"/>
    <mergeCell ref="A15:L15"/>
  </mergeCells>
  <dataValidations count="1">
    <dataValidation type="list" errorStyle="warning" allowBlank="1" showInputMessage="1" showErrorMessage="1" errorTitle="attention" error="vous devez choisir oblogatoirement une valeur_x000a_" promptTitle="choisir dans la liste" sqref="N43:N44">
      <formula1>#REF!</formula1>
    </dataValidation>
  </dataValidations>
  <pageMargins left="0.39370078740157483" right="0.39370078740157483" top="0.39370078740157483" bottom="0.39370078740157483" header="0.31496062992125984" footer="0.31496062992125984"/>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pageSetUpPr fitToPage="1"/>
  </sheetPr>
  <dimension ref="A1:Q69"/>
  <sheetViews>
    <sheetView showGridLines="0" zoomScaleNormal="100" zoomScaleSheetLayoutView="110" workbookViewId="0">
      <selection activeCell="B14" sqref="B14:L14"/>
    </sheetView>
  </sheetViews>
  <sheetFormatPr baseColWidth="10" defaultColWidth="0" defaultRowHeight="15" zeroHeight="1" x14ac:dyDescent="0.25"/>
  <cols>
    <col min="1" max="1" width="8.28515625" style="24" customWidth="1"/>
    <col min="2" max="5" width="11.42578125" style="24" customWidth="1"/>
    <col min="6" max="6" width="13" style="24" customWidth="1"/>
    <col min="7" max="12" width="11.42578125" style="24" customWidth="1"/>
    <col min="13" max="16384" width="0" style="24" hidden="1"/>
  </cols>
  <sheetData>
    <row r="1" spans="1:17" s="4" customFormat="1" ht="36" customHeight="1" x14ac:dyDescent="0.25">
      <c r="A1" s="134"/>
      <c r="B1" s="135"/>
      <c r="C1" s="135"/>
      <c r="D1" s="135"/>
      <c r="E1" s="135"/>
      <c r="F1" s="136"/>
      <c r="G1" s="143" t="s">
        <v>74</v>
      </c>
      <c r="H1" s="144"/>
      <c r="I1" s="144"/>
      <c r="J1" s="144"/>
      <c r="K1" s="144"/>
      <c r="L1" s="145"/>
    </row>
    <row r="2" spans="1:17" s="4" customFormat="1" x14ac:dyDescent="0.25">
      <c r="A2" s="137"/>
      <c r="B2" s="138"/>
      <c r="C2" s="138"/>
      <c r="D2" s="138"/>
      <c r="E2" s="138"/>
      <c r="F2" s="139"/>
      <c r="G2" s="146"/>
      <c r="H2" s="147"/>
      <c r="I2" s="147"/>
      <c r="J2" s="147"/>
      <c r="K2" s="147"/>
      <c r="L2" s="148"/>
    </row>
    <row r="3" spans="1:17" s="4" customFormat="1" x14ac:dyDescent="0.25">
      <c r="A3" s="137"/>
      <c r="B3" s="138"/>
      <c r="C3" s="138"/>
      <c r="D3" s="138"/>
      <c r="E3" s="138"/>
      <c r="F3" s="139"/>
      <c r="G3" s="146"/>
      <c r="H3" s="147"/>
      <c r="I3" s="147"/>
      <c r="J3" s="147"/>
      <c r="K3" s="147"/>
      <c r="L3" s="148"/>
    </row>
    <row r="4" spans="1:17" s="4" customFormat="1" x14ac:dyDescent="0.25">
      <c r="A4" s="137"/>
      <c r="B4" s="138"/>
      <c r="C4" s="138"/>
      <c r="D4" s="138"/>
      <c r="E4" s="138"/>
      <c r="F4" s="139"/>
      <c r="G4" s="146"/>
      <c r="H4" s="147"/>
      <c r="I4" s="147"/>
      <c r="J4" s="147"/>
      <c r="K4" s="147"/>
      <c r="L4" s="148"/>
    </row>
    <row r="5" spans="1:17" s="4" customFormat="1" ht="15.75" thickBot="1" x14ac:dyDescent="0.3">
      <c r="A5" s="140"/>
      <c r="B5" s="141"/>
      <c r="C5" s="141"/>
      <c r="D5" s="141"/>
      <c r="E5" s="141"/>
      <c r="F5" s="142"/>
      <c r="G5" s="149"/>
      <c r="H5" s="150"/>
      <c r="I5" s="150"/>
      <c r="J5" s="150"/>
      <c r="K5" s="150"/>
      <c r="L5" s="151"/>
    </row>
    <row r="6" spans="1:17" s="4" customFormat="1" ht="57" customHeight="1" thickBot="1" x14ac:dyDescent="0.3">
      <c r="A6" s="162" t="s">
        <v>0</v>
      </c>
      <c r="B6" s="163"/>
      <c r="C6" s="163"/>
      <c r="D6" s="163"/>
      <c r="E6" s="163"/>
      <c r="F6" s="163"/>
      <c r="G6" s="163" t="str">
        <f>'0-CONSTITUTION DU DOSSIER'!G6</f>
        <v>INVESTISSEMENTS DE LUTTE CONTRE LA POLLUTION OU D'ECONOMIE D'EAU</v>
      </c>
      <c r="H6" s="163"/>
      <c r="I6" s="163"/>
      <c r="J6" s="163"/>
      <c r="K6" s="163"/>
      <c r="L6" s="164"/>
      <c r="Q6" s="42"/>
    </row>
    <row r="7" spans="1:17" s="4" customFormat="1" ht="12" customHeight="1" x14ac:dyDescent="0.25">
      <c r="A7" s="49" t="str">
        <f>'0-CONSTITUTION DU DOSSIER'!A7</f>
        <v>F_DPF_AEAP_INDUSTRIE_TRAVAUX v1.0 du 01/01/2019</v>
      </c>
      <c r="B7" s="30"/>
      <c r="C7" s="30"/>
      <c r="D7" s="30"/>
      <c r="E7" s="30"/>
      <c r="F7" s="30"/>
      <c r="G7" s="30"/>
      <c r="H7" s="30"/>
      <c r="I7" s="30"/>
      <c r="J7" s="158"/>
      <c r="K7" s="158"/>
      <c r="L7" s="95">
        <f ca="1">VERSIONEXCEL</f>
        <v>14</v>
      </c>
      <c r="Q7" s="44"/>
    </row>
    <row r="8" spans="1:17" s="4" customFormat="1" ht="38.25" customHeight="1" x14ac:dyDescent="0.25">
      <c r="A8" s="159" t="str">
        <f ca="1">'0-CONSTITUTION DU DOSSIER'!A8</f>
        <v/>
      </c>
      <c r="B8" s="160"/>
      <c r="C8" s="160"/>
      <c r="D8" s="160"/>
      <c r="E8" s="160"/>
      <c r="F8" s="160"/>
      <c r="G8" s="160"/>
      <c r="H8" s="160"/>
      <c r="I8" s="160"/>
      <c r="J8" s="160"/>
      <c r="K8" s="160"/>
      <c r="L8" s="161"/>
      <c r="Q8" s="44"/>
    </row>
    <row r="9" spans="1:17" s="4" customFormat="1" ht="39" customHeight="1" x14ac:dyDescent="0.25">
      <c r="A9" s="155" t="s">
        <v>285</v>
      </c>
      <c r="B9" s="156"/>
      <c r="C9" s="156"/>
      <c r="D9" s="156"/>
      <c r="E9" s="156"/>
      <c r="F9" s="156"/>
      <c r="G9" s="156"/>
      <c r="H9" s="156"/>
      <c r="I9" s="156"/>
      <c r="J9" s="156"/>
      <c r="K9" s="156"/>
      <c r="L9" s="157"/>
      <c r="Q9" s="45"/>
    </row>
    <row r="10" spans="1:17" s="51" customFormat="1" ht="15" customHeight="1" thickBot="1" x14ac:dyDescent="0.3">
      <c r="A10" s="328"/>
      <c r="B10" s="329"/>
      <c r="C10" s="329"/>
      <c r="D10" s="329"/>
      <c r="E10" s="329"/>
      <c r="F10" s="329"/>
      <c r="G10" s="329"/>
      <c r="H10" s="329"/>
      <c r="I10" s="329"/>
      <c r="J10" s="329"/>
      <c r="K10" s="329"/>
      <c r="L10" s="330"/>
    </row>
    <row r="11" spans="1:17" ht="18" customHeight="1" thickBot="1" x14ac:dyDescent="0.3">
      <c r="A11" s="515" t="s">
        <v>294</v>
      </c>
      <c r="B11" s="516"/>
      <c r="C11" s="516"/>
      <c r="D11" s="516"/>
      <c r="E11" s="516"/>
      <c r="F11" s="516"/>
      <c r="G11" s="516"/>
      <c r="H11" s="516"/>
      <c r="I11" s="516"/>
      <c r="J11" s="516"/>
      <c r="K11" s="516"/>
      <c r="L11" s="517"/>
    </row>
    <row r="12" spans="1:17" ht="32.25" customHeight="1" x14ac:dyDescent="0.25">
      <c r="A12" s="518" t="s">
        <v>64</v>
      </c>
      <c r="B12" s="519"/>
      <c r="C12" s="519"/>
      <c r="D12" s="519"/>
      <c r="E12" s="519"/>
      <c r="F12" s="519"/>
      <c r="G12" s="519"/>
      <c r="H12" s="519"/>
      <c r="I12" s="519"/>
      <c r="J12" s="519"/>
      <c r="K12" s="519"/>
      <c r="L12" s="520"/>
    </row>
    <row r="13" spans="1:17" ht="30.75" customHeight="1" x14ac:dyDescent="0.25">
      <c r="A13" s="489" t="s">
        <v>180</v>
      </c>
      <c r="B13" s="490"/>
      <c r="C13" s="490"/>
      <c r="D13" s="490"/>
      <c r="E13" s="490"/>
      <c r="F13" s="490"/>
      <c r="G13" s="490"/>
      <c r="H13" s="490"/>
      <c r="I13" s="490"/>
      <c r="J13" s="490"/>
      <c r="K13" s="490"/>
      <c r="L13" s="491"/>
    </row>
    <row r="14" spans="1:17" x14ac:dyDescent="0.25">
      <c r="A14" s="69"/>
      <c r="B14" s="70"/>
      <c r="C14" s="70"/>
      <c r="D14" s="70"/>
      <c r="E14" s="70"/>
      <c r="F14" s="70"/>
      <c r="G14" s="71"/>
      <c r="H14" s="71"/>
      <c r="I14" s="71"/>
      <c r="J14" s="71"/>
      <c r="K14" s="71"/>
      <c r="L14" s="72"/>
    </row>
    <row r="15" spans="1:17" ht="15.75" x14ac:dyDescent="0.25">
      <c r="A15" s="495" t="s">
        <v>295</v>
      </c>
      <c r="B15" s="496"/>
      <c r="C15" s="496"/>
      <c r="D15" s="496"/>
      <c r="E15" s="496"/>
      <c r="F15" s="496"/>
      <c r="G15" s="496"/>
      <c r="H15" s="496"/>
      <c r="I15" s="496"/>
      <c r="J15" s="496"/>
      <c r="K15" s="496"/>
      <c r="L15" s="497"/>
    </row>
    <row r="16" spans="1:17" ht="6" customHeight="1" x14ac:dyDescent="0.25">
      <c r="A16" s="498"/>
      <c r="B16" s="499"/>
      <c r="C16" s="499"/>
      <c r="D16" s="499"/>
      <c r="E16" s="499"/>
      <c r="F16" s="499"/>
      <c r="G16" s="499"/>
      <c r="H16" s="499"/>
      <c r="I16" s="499"/>
      <c r="J16" s="499"/>
      <c r="K16" s="499"/>
      <c r="L16" s="500"/>
    </row>
    <row r="17" spans="1:12" ht="32.25" customHeight="1" x14ac:dyDescent="0.25">
      <c r="A17" s="492" t="s">
        <v>296</v>
      </c>
      <c r="B17" s="493"/>
      <c r="C17" s="493"/>
      <c r="D17" s="493"/>
      <c r="E17" s="493"/>
      <c r="F17" s="493"/>
      <c r="G17" s="493"/>
      <c r="H17" s="493"/>
      <c r="I17" s="493"/>
      <c r="J17" s="493"/>
      <c r="K17" s="493"/>
      <c r="L17" s="494"/>
    </row>
    <row r="18" spans="1:12" ht="24.75" customHeight="1" x14ac:dyDescent="0.25">
      <c r="A18" s="90" t="b">
        <v>0</v>
      </c>
      <c r="B18" s="503" t="s">
        <v>298</v>
      </c>
      <c r="C18" s="503"/>
      <c r="D18" s="503"/>
      <c r="E18" s="503"/>
      <c r="F18" s="503"/>
      <c r="G18" s="503"/>
      <c r="H18" s="503"/>
      <c r="I18" s="503"/>
      <c r="J18" s="503"/>
      <c r="K18" s="503"/>
      <c r="L18" s="505"/>
    </row>
    <row r="19" spans="1:12" ht="30" customHeight="1" x14ac:dyDescent="0.25">
      <c r="A19" s="90" t="b">
        <v>0</v>
      </c>
      <c r="B19" s="503" t="s">
        <v>101</v>
      </c>
      <c r="C19" s="503"/>
      <c r="D19" s="503"/>
      <c r="E19" s="503"/>
      <c r="F19" s="503"/>
      <c r="G19" s="503"/>
      <c r="H19" s="503"/>
      <c r="I19" s="503"/>
      <c r="J19" s="503"/>
      <c r="K19" s="503"/>
      <c r="L19" s="505"/>
    </row>
    <row r="20" spans="1:12" ht="27" customHeight="1" x14ac:dyDescent="0.25">
      <c r="A20" s="90" t="b">
        <v>0</v>
      </c>
      <c r="B20" s="503" t="s">
        <v>299</v>
      </c>
      <c r="C20" s="503"/>
      <c r="D20" s="503"/>
      <c r="E20" s="503"/>
      <c r="F20" s="503"/>
      <c r="G20" s="503"/>
      <c r="H20" s="503"/>
      <c r="I20" s="503"/>
      <c r="J20" s="503"/>
      <c r="K20" s="503"/>
      <c r="L20" s="505"/>
    </row>
    <row r="21" spans="1:12" ht="33" customHeight="1" x14ac:dyDescent="0.25">
      <c r="A21" s="90" t="b">
        <v>0</v>
      </c>
      <c r="B21" s="503" t="s">
        <v>300</v>
      </c>
      <c r="C21" s="503"/>
      <c r="D21" s="503"/>
      <c r="E21" s="503"/>
      <c r="F21" s="503"/>
      <c r="G21" s="503"/>
      <c r="H21" s="503"/>
      <c r="I21" s="503"/>
      <c r="J21" s="503"/>
      <c r="K21" s="503"/>
      <c r="L21" s="505"/>
    </row>
    <row r="22" spans="1:12" ht="27.75" customHeight="1" x14ac:dyDescent="0.25">
      <c r="A22" s="451" t="str">
        <f>(IF(OR(A18,A19,A20,A21)," Cette entreprise est considérée comme « entreprise unique ».
Toutes les aides de minimis perçues par l’entreprise unique doivent être comptabilisées dans la limite du plafond (200 k€ sur 3 exercices fiscaux)","Cette entreprise n'est pas considérée comme « entreprise unique »"))</f>
        <v>Cette entreprise n'est pas considérée comme « entreprise unique »</v>
      </c>
      <c r="B22" s="452"/>
      <c r="C22" s="452"/>
      <c r="D22" s="452"/>
      <c r="E22" s="452"/>
      <c r="F22" s="452"/>
      <c r="G22" s="452"/>
      <c r="H22" s="452"/>
      <c r="I22" s="452"/>
      <c r="J22" s="452"/>
      <c r="K22" s="452"/>
      <c r="L22" s="453"/>
    </row>
    <row r="23" spans="1:12" ht="15" customHeight="1" x14ac:dyDescent="0.25">
      <c r="A23" s="492" t="s">
        <v>297</v>
      </c>
      <c r="B23" s="493"/>
      <c r="C23" s="493"/>
      <c r="D23" s="493"/>
      <c r="E23" s="493"/>
      <c r="F23" s="493"/>
      <c r="G23" s="493"/>
      <c r="H23" s="493"/>
      <c r="I23" s="493"/>
      <c r="J23" s="493"/>
      <c r="K23" s="493"/>
      <c r="L23" s="494"/>
    </row>
    <row r="24" spans="1:12" ht="31.5" customHeight="1" x14ac:dyDescent="0.25">
      <c r="A24" s="91" t="b">
        <v>0</v>
      </c>
      <c r="B24" s="503" t="s">
        <v>182</v>
      </c>
      <c r="C24" s="503"/>
      <c r="D24" s="503"/>
      <c r="E24" s="503"/>
      <c r="F24" s="503"/>
      <c r="G24" s="503"/>
      <c r="H24" s="503"/>
      <c r="I24" s="503"/>
      <c r="J24" s="503"/>
      <c r="K24" s="503"/>
      <c r="L24" s="73"/>
    </row>
    <row r="25" spans="1:12" ht="31.5" customHeight="1" x14ac:dyDescent="0.25">
      <c r="A25" s="92" t="b">
        <v>0</v>
      </c>
      <c r="B25" s="504" t="s">
        <v>183</v>
      </c>
      <c r="C25" s="504"/>
      <c r="D25" s="504"/>
      <c r="E25" s="504"/>
      <c r="F25" s="504"/>
      <c r="G25" s="504"/>
      <c r="H25" s="504"/>
      <c r="I25" s="504"/>
      <c r="J25" s="504"/>
      <c r="K25" s="504"/>
      <c r="L25" s="73"/>
    </row>
    <row r="26" spans="1:12" ht="31.5" customHeight="1" x14ac:dyDescent="0.25">
      <c r="A26" s="92" t="b">
        <v>0</v>
      </c>
      <c r="B26" s="504" t="s">
        <v>301</v>
      </c>
      <c r="C26" s="503"/>
      <c r="D26" s="503"/>
      <c r="E26" s="503"/>
      <c r="F26" s="503"/>
      <c r="G26" s="503"/>
      <c r="H26" s="503"/>
      <c r="I26" s="503"/>
      <c r="J26" s="503"/>
      <c r="K26" s="503"/>
      <c r="L26" s="73"/>
    </row>
    <row r="27" spans="1:12" ht="31.5" customHeight="1" x14ac:dyDescent="0.25">
      <c r="A27" s="92"/>
      <c r="B27" s="513" t="str">
        <f>IF(OR(A24,A25,A26),""," Merci de cocher au moins une des options ci-dessus")</f>
        <v xml:space="preserve"> Merci de cocher au moins une des options ci-dessus</v>
      </c>
      <c r="C27" s="513"/>
      <c r="D27" s="513"/>
      <c r="E27" s="513"/>
      <c r="F27" s="513"/>
      <c r="G27" s="513"/>
      <c r="H27" s="513"/>
      <c r="I27" s="513"/>
      <c r="J27" s="513"/>
      <c r="K27" s="513"/>
      <c r="L27" s="514"/>
    </row>
    <row r="28" spans="1:12" ht="19.5" customHeight="1" x14ac:dyDescent="0.25">
      <c r="A28" s="479" t="s">
        <v>65</v>
      </c>
      <c r="B28" s="480"/>
      <c r="C28" s="480"/>
      <c r="D28" s="480"/>
      <c r="E28" s="480"/>
      <c r="F28" s="480"/>
      <c r="G28" s="480"/>
      <c r="H28" s="480"/>
      <c r="I28" s="480"/>
      <c r="J28" s="480"/>
      <c r="K28" s="480"/>
      <c r="L28" s="481"/>
    </row>
    <row r="29" spans="1:12" x14ac:dyDescent="0.25">
      <c r="A29" s="512" t="s">
        <v>66</v>
      </c>
      <c r="B29" s="501"/>
      <c r="C29" s="501" t="s">
        <v>67</v>
      </c>
      <c r="D29" s="501"/>
      <c r="E29" s="501" t="s">
        <v>68</v>
      </c>
      <c r="F29" s="501"/>
      <c r="G29" s="501" t="s">
        <v>69</v>
      </c>
      <c r="H29" s="501"/>
      <c r="I29" s="501" t="s">
        <v>70</v>
      </c>
      <c r="J29" s="501"/>
      <c r="K29" s="501" t="s">
        <v>71</v>
      </c>
      <c r="L29" s="502"/>
    </row>
    <row r="30" spans="1:12" ht="21.75" customHeight="1" x14ac:dyDescent="0.25">
      <c r="A30" s="512"/>
      <c r="B30" s="501"/>
      <c r="C30" s="501"/>
      <c r="D30" s="501"/>
      <c r="E30" s="501"/>
      <c r="F30" s="501"/>
      <c r="G30" s="501"/>
      <c r="H30" s="501"/>
      <c r="I30" s="501"/>
      <c r="J30" s="501"/>
      <c r="K30" s="501"/>
      <c r="L30" s="502"/>
    </row>
    <row r="31" spans="1:12" x14ac:dyDescent="0.25">
      <c r="A31" s="456"/>
      <c r="B31" s="457"/>
      <c r="C31" s="457"/>
      <c r="D31" s="457"/>
      <c r="E31" s="467"/>
      <c r="F31" s="467"/>
      <c r="G31" s="467"/>
      <c r="H31" s="467"/>
      <c r="I31" s="467"/>
      <c r="J31" s="467"/>
      <c r="K31" s="508"/>
      <c r="L31" s="509"/>
    </row>
    <row r="32" spans="1:12" x14ac:dyDescent="0.25">
      <c r="A32" s="456"/>
      <c r="B32" s="457"/>
      <c r="C32" s="457"/>
      <c r="D32" s="457"/>
      <c r="E32" s="467"/>
      <c r="F32" s="467"/>
      <c r="G32" s="467"/>
      <c r="H32" s="467"/>
      <c r="I32" s="467"/>
      <c r="J32" s="467"/>
      <c r="K32" s="468"/>
      <c r="L32" s="469"/>
    </row>
    <row r="33" spans="1:12" x14ac:dyDescent="0.25">
      <c r="A33" s="456"/>
      <c r="B33" s="457"/>
      <c r="C33" s="457"/>
      <c r="D33" s="457"/>
      <c r="E33" s="467"/>
      <c r="F33" s="467"/>
      <c r="G33" s="467"/>
      <c r="H33" s="467"/>
      <c r="I33" s="467"/>
      <c r="J33" s="467"/>
      <c r="K33" s="468"/>
      <c r="L33" s="469"/>
    </row>
    <row r="34" spans="1:12" x14ac:dyDescent="0.25">
      <c r="A34" s="470" t="s">
        <v>41</v>
      </c>
      <c r="B34" s="471"/>
      <c r="C34" s="471"/>
      <c r="D34" s="471"/>
      <c r="E34" s="471"/>
      <c r="F34" s="471"/>
      <c r="G34" s="471"/>
      <c r="H34" s="471"/>
      <c r="I34" s="471"/>
      <c r="J34" s="471"/>
      <c r="K34" s="472" t="str">
        <f>IF(SUM(K31:L33)=0,"",SUM(K31:L33))</f>
        <v/>
      </c>
      <c r="L34" s="473"/>
    </row>
    <row r="35" spans="1:12" x14ac:dyDescent="0.25">
      <c r="A35" s="476"/>
      <c r="B35" s="477"/>
      <c r="C35" s="477"/>
      <c r="D35" s="477"/>
      <c r="E35" s="477"/>
      <c r="F35" s="477"/>
      <c r="G35" s="477"/>
      <c r="H35" s="477"/>
      <c r="I35" s="477"/>
      <c r="J35" s="477"/>
      <c r="K35" s="477"/>
      <c r="L35" s="478"/>
    </row>
    <row r="36" spans="1:12" ht="21.75" customHeight="1" x14ac:dyDescent="0.25">
      <c r="A36" s="100"/>
      <c r="B36" s="458" t="s">
        <v>284</v>
      </c>
      <c r="C36" s="458"/>
      <c r="D36" s="458"/>
      <c r="E36" s="458"/>
      <c r="F36" s="458"/>
      <c r="G36" s="458"/>
      <c r="H36" s="458"/>
      <c r="I36" s="458"/>
      <c r="J36" s="458"/>
      <c r="K36" s="458"/>
      <c r="L36" s="458"/>
    </row>
    <row r="37" spans="1:12" ht="63.75" customHeight="1" x14ac:dyDescent="0.25">
      <c r="A37" s="116" t="b">
        <v>0</v>
      </c>
      <c r="B37" s="459" t="s">
        <v>302</v>
      </c>
      <c r="C37" s="460"/>
      <c r="D37" s="460"/>
      <c r="E37" s="460"/>
      <c r="F37" s="460"/>
      <c r="G37" s="460"/>
      <c r="H37" s="460"/>
      <c r="I37" s="460"/>
      <c r="J37" s="460"/>
      <c r="K37" s="460"/>
      <c r="L37" s="460"/>
    </row>
    <row r="38" spans="1:12" ht="23.25" customHeight="1" x14ac:dyDescent="0.25">
      <c r="A38" s="116" t="b">
        <v>0</v>
      </c>
      <c r="B38" s="454" t="s">
        <v>303</v>
      </c>
      <c r="C38" s="455"/>
      <c r="D38" s="455"/>
      <c r="E38" s="455"/>
      <c r="F38" s="455"/>
      <c r="G38" s="455"/>
      <c r="H38" s="455"/>
      <c r="I38" s="455"/>
      <c r="J38" s="455"/>
      <c r="K38" s="455"/>
      <c r="L38" s="455"/>
    </row>
    <row r="39" spans="1:12" ht="22.5" customHeight="1" x14ac:dyDescent="0.25">
      <c r="A39" s="116" t="b">
        <v>0</v>
      </c>
      <c r="B39" s="454" t="s">
        <v>304</v>
      </c>
      <c r="C39" s="455"/>
      <c r="D39" s="455"/>
      <c r="E39" s="455"/>
      <c r="F39" s="455"/>
      <c r="G39" s="455"/>
      <c r="H39" s="455"/>
      <c r="I39" s="455"/>
      <c r="J39" s="455"/>
      <c r="K39" s="455"/>
      <c r="L39" s="455"/>
    </row>
    <row r="40" spans="1:12" ht="31.5" customHeight="1" x14ac:dyDescent="0.25">
      <c r="A40" s="116" t="b">
        <v>0</v>
      </c>
      <c r="B40" s="459" t="s">
        <v>305</v>
      </c>
      <c r="C40" s="460"/>
      <c r="D40" s="460"/>
      <c r="E40" s="460"/>
      <c r="F40" s="460"/>
      <c r="G40" s="460"/>
      <c r="H40" s="460"/>
      <c r="I40" s="460"/>
      <c r="J40" s="460"/>
      <c r="K40" s="460"/>
      <c r="L40" s="460"/>
    </row>
    <row r="41" spans="1:12" ht="31.5" customHeight="1" x14ac:dyDescent="0.25">
      <c r="A41" s="116" t="b">
        <v>0</v>
      </c>
      <c r="B41" s="454" t="s">
        <v>306</v>
      </c>
      <c r="C41" s="455"/>
      <c r="D41" s="455"/>
      <c r="E41" s="455"/>
      <c r="F41" s="455"/>
      <c r="G41" s="455"/>
      <c r="H41" s="455"/>
      <c r="I41" s="455"/>
      <c r="J41" s="455"/>
      <c r="K41" s="455"/>
      <c r="L41" s="455"/>
    </row>
    <row r="42" spans="1:12" ht="30.75" customHeight="1" x14ac:dyDescent="0.25">
      <c r="A42" s="116" t="b">
        <v>0</v>
      </c>
      <c r="B42" s="454" t="s">
        <v>307</v>
      </c>
      <c r="C42" s="455"/>
      <c r="D42" s="455"/>
      <c r="E42" s="455"/>
      <c r="F42" s="455"/>
      <c r="G42" s="455"/>
      <c r="H42" s="455"/>
      <c r="I42" s="455"/>
      <c r="J42" s="455"/>
      <c r="K42" s="455"/>
      <c r="L42" s="455"/>
    </row>
    <row r="43" spans="1:12" ht="24.75" customHeight="1" x14ac:dyDescent="0.25">
      <c r="A43" s="112"/>
      <c r="B43" s="510" t="str">
        <f>IF(AND(A37,A38,A39,A40,A41,A42),""," Merci d'accepter toutes les conditions ci-dessus")</f>
        <v xml:space="preserve"> Merci d'accepter toutes les conditions ci-dessus</v>
      </c>
      <c r="C43" s="510"/>
      <c r="D43" s="510"/>
      <c r="E43" s="510"/>
      <c r="F43" s="510"/>
      <c r="G43" s="510"/>
      <c r="H43" s="510"/>
      <c r="I43" s="510"/>
      <c r="J43" s="510"/>
      <c r="K43" s="510"/>
      <c r="L43" s="511"/>
    </row>
    <row r="44" spans="1:12" ht="24" customHeight="1" x14ac:dyDescent="0.25">
      <c r="A44" s="474"/>
      <c r="B44" s="460"/>
      <c r="C44" s="460"/>
      <c r="D44" s="460"/>
      <c r="E44" s="460"/>
      <c r="F44" s="460"/>
      <c r="G44" s="460"/>
      <c r="H44" s="460"/>
      <c r="I44" s="460"/>
      <c r="J44" s="460"/>
      <c r="K44" s="460"/>
      <c r="L44" s="475"/>
    </row>
    <row r="45" spans="1:12" ht="15" customHeight="1" x14ac:dyDescent="0.25">
      <c r="A45" s="26" t="s">
        <v>72</v>
      </c>
      <c r="B45" s="488"/>
      <c r="C45" s="488"/>
      <c r="D45" s="28"/>
      <c r="E45" s="27" t="s">
        <v>174</v>
      </c>
      <c r="F45" s="487"/>
      <c r="G45" s="487"/>
      <c r="H45" s="89"/>
      <c r="I45" s="28"/>
      <c r="J45" s="28"/>
      <c r="K45" s="28"/>
      <c r="L45" s="29"/>
    </row>
    <row r="46" spans="1:12" x14ac:dyDescent="0.25">
      <c r="A46" s="479"/>
      <c r="B46" s="480"/>
      <c r="C46" s="480"/>
      <c r="D46" s="480"/>
      <c r="E46" s="480"/>
      <c r="F46" s="480"/>
      <c r="G46" s="480"/>
      <c r="H46" s="480"/>
      <c r="I46" s="480"/>
      <c r="J46" s="480"/>
      <c r="K46" s="480"/>
      <c r="L46" s="481"/>
    </row>
    <row r="47" spans="1:12" ht="15" customHeight="1" x14ac:dyDescent="0.25">
      <c r="A47" s="506" t="s">
        <v>151</v>
      </c>
      <c r="B47" s="507"/>
      <c r="C47" s="507"/>
      <c r="D47" s="488"/>
      <c r="E47" s="488"/>
      <c r="F47" s="488"/>
      <c r="G47" s="488"/>
      <c r="H47" s="30"/>
      <c r="I47" s="30"/>
      <c r="J47" s="30"/>
      <c r="K47" s="30"/>
      <c r="L47" s="31"/>
    </row>
    <row r="48" spans="1:12" x14ac:dyDescent="0.25">
      <c r="A48" s="485"/>
      <c r="B48" s="237"/>
      <c r="C48" s="237"/>
      <c r="D48" s="237"/>
      <c r="E48" s="237"/>
      <c r="F48" s="237"/>
      <c r="G48" s="237"/>
      <c r="H48" s="237"/>
      <c r="I48" s="237"/>
      <c r="J48" s="237"/>
      <c r="K48" s="237"/>
      <c r="L48" s="486"/>
    </row>
    <row r="49" spans="1:12" x14ac:dyDescent="0.25">
      <c r="A49" s="506" t="s">
        <v>152</v>
      </c>
      <c r="B49" s="507"/>
      <c r="C49" s="507"/>
      <c r="D49" s="488"/>
      <c r="E49" s="488"/>
      <c r="F49" s="488"/>
      <c r="G49" s="488"/>
      <c r="H49" s="30"/>
      <c r="I49" s="30"/>
      <c r="J49" s="30"/>
      <c r="K49" s="30"/>
      <c r="L49" s="31"/>
    </row>
    <row r="50" spans="1:12" ht="12" hidden="1" customHeight="1" x14ac:dyDescent="0.25">
      <c r="A50" s="479"/>
      <c r="B50" s="480"/>
      <c r="C50" s="480"/>
      <c r="D50" s="480"/>
      <c r="E50" s="480"/>
      <c r="F50" s="480"/>
      <c r="G50" s="480"/>
      <c r="H50" s="480"/>
      <c r="I50" s="480"/>
      <c r="J50" s="480"/>
      <c r="K50" s="480"/>
      <c r="L50" s="481"/>
    </row>
    <row r="51" spans="1:12" x14ac:dyDescent="0.25">
      <c r="A51" s="479"/>
      <c r="B51" s="480"/>
      <c r="C51" s="480"/>
      <c r="D51" s="480"/>
      <c r="E51" s="480"/>
      <c r="F51" s="480"/>
      <c r="G51" s="480"/>
      <c r="H51" s="480"/>
      <c r="I51" s="480"/>
      <c r="J51" s="480"/>
      <c r="K51" s="480"/>
      <c r="L51" s="481"/>
    </row>
    <row r="52" spans="1:12" ht="15.75" x14ac:dyDescent="0.25">
      <c r="A52" s="482" t="s">
        <v>108</v>
      </c>
      <c r="B52" s="483"/>
      <c r="C52" s="483"/>
      <c r="D52" s="483"/>
      <c r="E52" s="483"/>
      <c r="F52" s="483"/>
      <c r="G52" s="483"/>
      <c r="H52" s="483"/>
      <c r="I52" s="483"/>
      <c r="J52" s="483"/>
      <c r="K52" s="483"/>
      <c r="L52" s="484"/>
    </row>
    <row r="53" spans="1:12" ht="15.75" x14ac:dyDescent="0.25">
      <c r="A53" s="461" t="s">
        <v>109</v>
      </c>
      <c r="B53" s="462"/>
      <c r="C53" s="462"/>
      <c r="D53" s="462"/>
      <c r="E53" s="462"/>
      <c r="F53" s="462"/>
      <c r="G53" s="462"/>
      <c r="H53" s="462"/>
      <c r="I53" s="462"/>
      <c r="J53" s="462"/>
      <c r="K53" s="462"/>
      <c r="L53" s="463"/>
    </row>
    <row r="54" spans="1:12" ht="17.25" thickBot="1" x14ac:dyDescent="0.3">
      <c r="A54" s="464" t="s">
        <v>110</v>
      </c>
      <c r="B54" s="465"/>
      <c r="C54" s="465"/>
      <c r="D54" s="465"/>
      <c r="E54" s="465"/>
      <c r="F54" s="465"/>
      <c r="G54" s="465"/>
      <c r="H54" s="465"/>
      <c r="I54" s="465"/>
      <c r="J54" s="465"/>
      <c r="K54" s="465"/>
      <c r="L54" s="466"/>
    </row>
    <row r="55" spans="1:12" x14ac:dyDescent="0.25"/>
    <row r="56" spans="1:12" hidden="1" x14ac:dyDescent="0.25"/>
    <row r="57" spans="1:12" hidden="1" x14ac:dyDescent="0.25"/>
    <row r="58" spans="1:12" hidden="1" x14ac:dyDescent="0.25"/>
    <row r="59" spans="1:12" hidden="1" x14ac:dyDescent="0.25"/>
    <row r="60" spans="1:12" hidden="1" x14ac:dyDescent="0.25"/>
    <row r="61" spans="1:12" hidden="1" x14ac:dyDescent="0.25"/>
    <row r="62" spans="1:12" hidden="1" x14ac:dyDescent="0.25"/>
    <row r="63" spans="1:12" hidden="1" x14ac:dyDescent="0.25"/>
    <row r="64" spans="1:12" hidden="1" x14ac:dyDescent="0.25"/>
    <row r="65" hidden="1" x14ac:dyDescent="0.25"/>
    <row r="66" hidden="1" x14ac:dyDescent="0.25"/>
    <row r="67" hidden="1" x14ac:dyDescent="0.25"/>
    <row r="68" hidden="1" x14ac:dyDescent="0.25"/>
    <row r="69" hidden="1" x14ac:dyDescent="0.25"/>
  </sheetData>
  <sheetProtection password="C663" sheet="1" objects="1" scenarios="1"/>
  <mergeCells count="74">
    <mergeCell ref="D47:G47"/>
    <mergeCell ref="D49:G49"/>
    <mergeCell ref="A8:L8"/>
    <mergeCell ref="A10:L10"/>
    <mergeCell ref="A1:F5"/>
    <mergeCell ref="G1:L5"/>
    <mergeCell ref="A6:F6"/>
    <mergeCell ref="G6:L6"/>
    <mergeCell ref="J7:K7"/>
    <mergeCell ref="A9:L9"/>
    <mergeCell ref="E29:F30"/>
    <mergeCell ref="C29:D30"/>
    <mergeCell ref="A29:B30"/>
    <mergeCell ref="B27:L27"/>
    <mergeCell ref="A11:L11"/>
    <mergeCell ref="A12:L12"/>
    <mergeCell ref="A50:L50"/>
    <mergeCell ref="A47:C47"/>
    <mergeCell ref="G31:H31"/>
    <mergeCell ref="I31:J31"/>
    <mergeCell ref="K31:L31"/>
    <mergeCell ref="A33:B33"/>
    <mergeCell ref="C33:D33"/>
    <mergeCell ref="E33:F33"/>
    <mergeCell ref="G33:H33"/>
    <mergeCell ref="I33:J33"/>
    <mergeCell ref="A46:L46"/>
    <mergeCell ref="A49:C49"/>
    <mergeCell ref="E32:F32"/>
    <mergeCell ref="B41:L41"/>
    <mergeCell ref="B43:L43"/>
    <mergeCell ref="E31:F31"/>
    <mergeCell ref="A13:L13"/>
    <mergeCell ref="A17:L17"/>
    <mergeCell ref="A15:L15"/>
    <mergeCell ref="A16:L16"/>
    <mergeCell ref="K29:L30"/>
    <mergeCell ref="I29:J30"/>
    <mergeCell ref="B24:K24"/>
    <mergeCell ref="B26:K26"/>
    <mergeCell ref="B25:K25"/>
    <mergeCell ref="G29:H30"/>
    <mergeCell ref="A28:L28"/>
    <mergeCell ref="B18:L18"/>
    <mergeCell ref="B19:L19"/>
    <mergeCell ref="B20:L20"/>
    <mergeCell ref="B21:L21"/>
    <mergeCell ref="A23:L23"/>
    <mergeCell ref="A53:L53"/>
    <mergeCell ref="A54:L54"/>
    <mergeCell ref="G32:H32"/>
    <mergeCell ref="I32:J32"/>
    <mergeCell ref="K32:L32"/>
    <mergeCell ref="A34:J34"/>
    <mergeCell ref="K34:L34"/>
    <mergeCell ref="A44:L44"/>
    <mergeCell ref="A35:L35"/>
    <mergeCell ref="A51:L51"/>
    <mergeCell ref="A52:L52"/>
    <mergeCell ref="A48:L48"/>
    <mergeCell ref="K33:L33"/>
    <mergeCell ref="F45:G45"/>
    <mergeCell ref="C32:D32"/>
    <mergeCell ref="B45:C45"/>
    <mergeCell ref="A22:L22"/>
    <mergeCell ref="B42:L42"/>
    <mergeCell ref="A31:B31"/>
    <mergeCell ref="C31:D31"/>
    <mergeCell ref="B36:L36"/>
    <mergeCell ref="B37:L37"/>
    <mergeCell ref="B38:L38"/>
    <mergeCell ref="B39:L39"/>
    <mergeCell ref="B40:L40"/>
    <mergeCell ref="A32:B32"/>
  </mergeCells>
  <conditionalFormatting sqref="B45:C45">
    <cfRule type="containsBlanks" dxfId="19" priority="11">
      <formula>LEN(TRIM(B45))=0</formula>
    </cfRule>
    <cfRule type="containsBlanks" dxfId="18" priority="12">
      <formula>LEN(TRIM(B45))=0</formula>
    </cfRule>
  </conditionalFormatting>
  <conditionalFormatting sqref="F45">
    <cfRule type="containsBlanks" dxfId="17" priority="9">
      <formula>LEN(TRIM(F45))=0</formula>
    </cfRule>
    <cfRule type="containsBlanks" dxfId="16" priority="10">
      <formula>LEN(TRIM(F45))=0</formula>
    </cfRule>
  </conditionalFormatting>
  <conditionalFormatting sqref="A28:L30 A32:L34 A31:K31">
    <cfRule type="expression" dxfId="15" priority="46">
      <formula>IF(OR($A$25=TRUE,$A$26=TRUE),FALSE,TRUE)</formula>
    </cfRule>
    <cfRule type="containsBlanks" dxfId="14" priority="47">
      <formula>LEN(TRIM(A28))=0</formula>
    </cfRule>
  </conditionalFormatting>
  <conditionalFormatting sqref="D47">
    <cfRule type="containsBlanks" dxfId="13" priority="5">
      <formula>LEN(TRIM(D47))=0</formula>
    </cfRule>
    <cfRule type="containsBlanks" dxfId="12" priority="6">
      <formula>LEN(TRIM(D47))=0</formula>
    </cfRule>
  </conditionalFormatting>
  <conditionalFormatting sqref="D49">
    <cfRule type="containsBlanks" dxfId="11" priority="3">
      <formula>LEN(TRIM(D49))=0</formula>
    </cfRule>
    <cfRule type="containsBlanks" dxfId="10" priority="4">
      <formula>LEN(TRIM(D49))=0</formula>
    </cfRule>
  </conditionalFormatting>
  <dataValidations count="3">
    <dataValidation type="date" operator="greaterThanOrEqual" allowBlank="1" showInputMessage="1" showErrorMessage="1" error="Doit être postérieure à la date de version du formulaire" sqref="H45">
      <formula1>DATEVERSIONFORMULAIRE</formula1>
    </dataValidation>
    <dataValidation allowBlank="1" showInputMessage="1" showErrorMessage="1" prompt="Veillez à ne remplir ce formulaire que dans le cas &quot;régime de minimis&quot;" sqref="B45:C45 D47:G47 D49:G49"/>
    <dataValidation type="date" operator="greaterThanOrEqual" allowBlank="1" showInputMessage="1" showErrorMessage="1" error="Doit être postérieure à la date de version du formulaire" prompt="Veillez à ne remplir ce formulaire que dans le cas &quot;régime de minimis&quot;" sqref="F45:G45">
      <formula1>DATEVERSIONFORMULAIRE</formula1>
    </dataValidation>
  </dataValidations>
  <pageMargins left="0.39370078740157483" right="0.39370078740157483" top="0.39370078740157483" bottom="0.39370078740157483"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2" r:id="rId4" name="Check Box 2">
              <controlPr defaultSize="0" autoFill="0" autoLine="0" autoPict="0">
                <anchor moveWithCells="1">
                  <from>
                    <xdr:col>0</xdr:col>
                    <xdr:colOff>190500</xdr:colOff>
                    <xdr:row>17</xdr:row>
                    <xdr:rowOff>57150</xdr:rowOff>
                  </from>
                  <to>
                    <xdr:col>0</xdr:col>
                    <xdr:colOff>495300</xdr:colOff>
                    <xdr:row>17</xdr:row>
                    <xdr:rowOff>276225</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0</xdr:col>
                    <xdr:colOff>190500</xdr:colOff>
                    <xdr:row>18</xdr:row>
                    <xdr:rowOff>85725</xdr:rowOff>
                  </from>
                  <to>
                    <xdr:col>0</xdr:col>
                    <xdr:colOff>495300</xdr:colOff>
                    <xdr:row>18</xdr:row>
                    <xdr:rowOff>304800</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0</xdr:col>
                    <xdr:colOff>190500</xdr:colOff>
                    <xdr:row>19</xdr:row>
                    <xdr:rowOff>57150</xdr:rowOff>
                  </from>
                  <to>
                    <xdr:col>0</xdr:col>
                    <xdr:colOff>495300</xdr:colOff>
                    <xdr:row>19</xdr:row>
                    <xdr:rowOff>276225</xdr:rowOff>
                  </to>
                </anchor>
              </controlPr>
            </control>
          </mc:Choice>
        </mc:AlternateContent>
        <mc:AlternateContent xmlns:mc="http://schemas.openxmlformats.org/markup-compatibility/2006">
          <mc:Choice Requires="x14">
            <control shapeId="15366" r:id="rId7" name="Check Box 6">
              <controlPr defaultSize="0" autoFill="0" autoLine="0" autoPict="0">
                <anchor moveWithCells="1">
                  <from>
                    <xdr:col>0</xdr:col>
                    <xdr:colOff>190500</xdr:colOff>
                    <xdr:row>20</xdr:row>
                    <xdr:rowOff>76200</xdr:rowOff>
                  </from>
                  <to>
                    <xdr:col>0</xdr:col>
                    <xdr:colOff>495300</xdr:colOff>
                    <xdr:row>20</xdr:row>
                    <xdr:rowOff>295275</xdr:rowOff>
                  </to>
                </anchor>
              </controlPr>
            </control>
          </mc:Choice>
        </mc:AlternateContent>
        <mc:AlternateContent xmlns:mc="http://schemas.openxmlformats.org/markup-compatibility/2006">
          <mc:Choice Requires="x14">
            <control shapeId="15367" r:id="rId8" name="Check Box 7">
              <controlPr defaultSize="0" autoFill="0" autoLine="0" autoPict="0">
                <anchor moveWithCells="1">
                  <from>
                    <xdr:col>0</xdr:col>
                    <xdr:colOff>200025</xdr:colOff>
                    <xdr:row>23</xdr:row>
                    <xdr:rowOff>123825</xdr:rowOff>
                  </from>
                  <to>
                    <xdr:col>0</xdr:col>
                    <xdr:colOff>514350</xdr:colOff>
                    <xdr:row>23</xdr:row>
                    <xdr:rowOff>342900</xdr:rowOff>
                  </to>
                </anchor>
              </controlPr>
            </control>
          </mc:Choice>
        </mc:AlternateContent>
        <mc:AlternateContent xmlns:mc="http://schemas.openxmlformats.org/markup-compatibility/2006">
          <mc:Choice Requires="x14">
            <control shapeId="15368" r:id="rId9" name="Check Box 8">
              <controlPr defaultSize="0" autoFill="0" autoLine="0" autoPict="0">
                <anchor moveWithCells="1">
                  <from>
                    <xdr:col>0</xdr:col>
                    <xdr:colOff>209550</xdr:colOff>
                    <xdr:row>24</xdr:row>
                    <xdr:rowOff>95250</xdr:rowOff>
                  </from>
                  <to>
                    <xdr:col>0</xdr:col>
                    <xdr:colOff>514350</xdr:colOff>
                    <xdr:row>24</xdr:row>
                    <xdr:rowOff>314325</xdr:rowOff>
                  </to>
                </anchor>
              </controlPr>
            </control>
          </mc:Choice>
        </mc:AlternateContent>
        <mc:AlternateContent xmlns:mc="http://schemas.openxmlformats.org/markup-compatibility/2006">
          <mc:Choice Requires="x14">
            <control shapeId="15369" r:id="rId10" name="Check Box 9">
              <controlPr defaultSize="0" autoFill="0" autoLine="0" autoPict="0">
                <anchor moveWithCells="1">
                  <from>
                    <xdr:col>0</xdr:col>
                    <xdr:colOff>209550</xdr:colOff>
                    <xdr:row>25</xdr:row>
                    <xdr:rowOff>104775</xdr:rowOff>
                  </from>
                  <to>
                    <xdr:col>0</xdr:col>
                    <xdr:colOff>514350</xdr:colOff>
                    <xdr:row>25</xdr:row>
                    <xdr:rowOff>323850</xdr:rowOff>
                  </to>
                </anchor>
              </controlPr>
            </control>
          </mc:Choice>
        </mc:AlternateContent>
        <mc:AlternateContent xmlns:mc="http://schemas.openxmlformats.org/markup-compatibility/2006">
          <mc:Choice Requires="x14">
            <control shapeId="15370" r:id="rId11" name="Check Box 10">
              <controlPr defaultSize="0" autoFill="0" autoLine="0" autoPict="0">
                <anchor moveWithCells="1">
                  <from>
                    <xdr:col>0</xdr:col>
                    <xdr:colOff>133350</xdr:colOff>
                    <xdr:row>36</xdr:row>
                    <xdr:rowOff>133350</xdr:rowOff>
                  </from>
                  <to>
                    <xdr:col>0</xdr:col>
                    <xdr:colOff>371475</xdr:colOff>
                    <xdr:row>36</xdr:row>
                    <xdr:rowOff>647700</xdr:rowOff>
                  </to>
                </anchor>
              </controlPr>
            </control>
          </mc:Choice>
        </mc:AlternateContent>
        <mc:AlternateContent xmlns:mc="http://schemas.openxmlformats.org/markup-compatibility/2006">
          <mc:Choice Requires="x14">
            <control shapeId="15371" r:id="rId12" name="Check Box 11">
              <controlPr defaultSize="0" autoFill="0" autoLine="0" autoPict="0">
                <anchor moveWithCells="1">
                  <from>
                    <xdr:col>0</xdr:col>
                    <xdr:colOff>133350</xdr:colOff>
                    <xdr:row>37</xdr:row>
                    <xdr:rowOff>9525</xdr:rowOff>
                  </from>
                  <to>
                    <xdr:col>0</xdr:col>
                    <xdr:colOff>371475</xdr:colOff>
                    <xdr:row>37</xdr:row>
                    <xdr:rowOff>276225</xdr:rowOff>
                  </to>
                </anchor>
              </controlPr>
            </control>
          </mc:Choice>
        </mc:AlternateContent>
        <mc:AlternateContent xmlns:mc="http://schemas.openxmlformats.org/markup-compatibility/2006">
          <mc:Choice Requires="x14">
            <control shapeId="15372" r:id="rId13" name="Check Box 12">
              <controlPr defaultSize="0" autoFill="0" autoLine="0" autoPict="0">
                <anchor moveWithCells="1">
                  <from>
                    <xdr:col>0</xdr:col>
                    <xdr:colOff>133350</xdr:colOff>
                    <xdr:row>38</xdr:row>
                    <xdr:rowOff>9525</xdr:rowOff>
                  </from>
                  <to>
                    <xdr:col>0</xdr:col>
                    <xdr:colOff>371475</xdr:colOff>
                    <xdr:row>38</xdr:row>
                    <xdr:rowOff>276225</xdr:rowOff>
                  </to>
                </anchor>
              </controlPr>
            </control>
          </mc:Choice>
        </mc:AlternateContent>
        <mc:AlternateContent xmlns:mc="http://schemas.openxmlformats.org/markup-compatibility/2006">
          <mc:Choice Requires="x14">
            <control shapeId="15373" r:id="rId14" name="Check Box 13">
              <controlPr defaultSize="0" autoFill="0" autoLine="0" autoPict="0">
                <anchor moveWithCells="1">
                  <from>
                    <xdr:col>0</xdr:col>
                    <xdr:colOff>133350</xdr:colOff>
                    <xdr:row>39</xdr:row>
                    <xdr:rowOff>57150</xdr:rowOff>
                  </from>
                  <to>
                    <xdr:col>0</xdr:col>
                    <xdr:colOff>371475</xdr:colOff>
                    <xdr:row>39</xdr:row>
                    <xdr:rowOff>342900</xdr:rowOff>
                  </to>
                </anchor>
              </controlPr>
            </control>
          </mc:Choice>
        </mc:AlternateContent>
        <mc:AlternateContent xmlns:mc="http://schemas.openxmlformats.org/markup-compatibility/2006">
          <mc:Choice Requires="x14">
            <control shapeId="15374" r:id="rId15" name="Check Box 14">
              <controlPr defaultSize="0" autoFill="0" autoLine="0" autoPict="0">
                <anchor moveWithCells="1">
                  <from>
                    <xdr:col>0</xdr:col>
                    <xdr:colOff>133350</xdr:colOff>
                    <xdr:row>41</xdr:row>
                    <xdr:rowOff>19050</xdr:rowOff>
                  </from>
                  <to>
                    <xdr:col>0</xdr:col>
                    <xdr:colOff>371475</xdr:colOff>
                    <xdr:row>41</xdr:row>
                    <xdr:rowOff>285750</xdr:rowOff>
                  </to>
                </anchor>
              </controlPr>
            </control>
          </mc:Choice>
        </mc:AlternateContent>
        <mc:AlternateContent xmlns:mc="http://schemas.openxmlformats.org/markup-compatibility/2006">
          <mc:Choice Requires="x14">
            <control shapeId="15375" r:id="rId16" name="Check Box 15">
              <controlPr defaultSize="0" autoFill="0" autoLine="0" autoPict="0">
                <anchor moveWithCells="1">
                  <from>
                    <xdr:col>0</xdr:col>
                    <xdr:colOff>133350</xdr:colOff>
                    <xdr:row>40</xdr:row>
                    <xdr:rowOff>57150</xdr:rowOff>
                  </from>
                  <to>
                    <xdr:col>0</xdr:col>
                    <xdr:colOff>371475</xdr:colOff>
                    <xdr:row>40</xdr:row>
                    <xdr:rowOff>342900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4F5C5184-4235-4054-8095-8FC086703D13}">
            <xm:f>IF(ISBLANK('5.2.- exemption'!$G$34),0,1)</xm:f>
            <x14:dxf>
              <fill>
                <patternFill patternType="lightUp">
                  <fgColor theme="1"/>
                </patternFill>
              </fill>
            </x14:dxf>
          </x14:cfRule>
          <xm:sqref>A45:L49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'Liste de valeurs'!#REF!</xm:f>
          </x14:formula1>
          <xm:sqref>L24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pageSetUpPr fitToPage="1"/>
  </sheetPr>
  <dimension ref="A1:Q48"/>
  <sheetViews>
    <sheetView showGridLines="0" topLeftCell="H4" zoomScaleNormal="100" workbookViewId="0">
      <selection activeCell="B14" sqref="B14:L14"/>
    </sheetView>
  </sheetViews>
  <sheetFormatPr baseColWidth="10" defaultColWidth="0" defaultRowHeight="15" zeroHeight="1" x14ac:dyDescent="0.25"/>
  <cols>
    <col min="1" max="1" width="4.7109375" style="98" customWidth="1"/>
    <col min="2" max="12" width="11.42578125" style="24" customWidth="1"/>
    <col min="13" max="13" width="0" style="24" hidden="1" customWidth="1"/>
    <col min="14" max="16384" width="11.42578125" style="24" hidden="1"/>
  </cols>
  <sheetData>
    <row r="1" spans="1:17" s="4" customFormat="1" ht="36" customHeight="1" x14ac:dyDescent="0.25">
      <c r="A1" s="134"/>
      <c r="B1" s="135"/>
      <c r="C1" s="135"/>
      <c r="D1" s="135"/>
      <c r="E1" s="135"/>
      <c r="F1" s="136"/>
      <c r="G1" s="143" t="s">
        <v>74</v>
      </c>
      <c r="H1" s="144"/>
      <c r="I1" s="144"/>
      <c r="J1" s="144"/>
      <c r="K1" s="144"/>
      <c r="L1" s="145"/>
    </row>
    <row r="2" spans="1:17" s="4" customFormat="1" x14ac:dyDescent="0.25">
      <c r="A2" s="137"/>
      <c r="B2" s="138"/>
      <c r="C2" s="138"/>
      <c r="D2" s="138"/>
      <c r="E2" s="138"/>
      <c r="F2" s="139"/>
      <c r="G2" s="146"/>
      <c r="H2" s="147"/>
      <c r="I2" s="147"/>
      <c r="J2" s="147"/>
      <c r="K2" s="147"/>
      <c r="L2" s="148"/>
    </row>
    <row r="3" spans="1:17" s="4" customFormat="1" x14ac:dyDescent="0.25">
      <c r="A3" s="137"/>
      <c r="B3" s="138"/>
      <c r="C3" s="138"/>
      <c r="D3" s="138"/>
      <c r="E3" s="138"/>
      <c r="F3" s="139"/>
      <c r="G3" s="146"/>
      <c r="H3" s="147"/>
      <c r="I3" s="147"/>
      <c r="J3" s="147"/>
      <c r="K3" s="147"/>
      <c r="L3" s="148"/>
    </row>
    <row r="4" spans="1:17" s="4" customFormat="1" x14ac:dyDescent="0.25">
      <c r="A4" s="137"/>
      <c r="B4" s="138"/>
      <c r="C4" s="138"/>
      <c r="D4" s="138"/>
      <c r="E4" s="138"/>
      <c r="F4" s="139"/>
      <c r="G4" s="146"/>
      <c r="H4" s="147"/>
      <c r="I4" s="147"/>
      <c r="J4" s="147"/>
      <c r="K4" s="147"/>
      <c r="L4" s="148"/>
    </row>
    <row r="5" spans="1:17" s="4" customFormat="1" ht="15.75" thickBot="1" x14ac:dyDescent="0.3">
      <c r="A5" s="140"/>
      <c r="B5" s="141"/>
      <c r="C5" s="141"/>
      <c r="D5" s="141"/>
      <c r="E5" s="141"/>
      <c r="F5" s="142"/>
      <c r="G5" s="149"/>
      <c r="H5" s="150"/>
      <c r="I5" s="150"/>
      <c r="J5" s="150"/>
      <c r="K5" s="150"/>
      <c r="L5" s="151"/>
    </row>
    <row r="6" spans="1:17" s="4" customFormat="1" ht="57" customHeight="1" thickBot="1" x14ac:dyDescent="0.3">
      <c r="A6" s="162" t="s">
        <v>0</v>
      </c>
      <c r="B6" s="163"/>
      <c r="C6" s="163"/>
      <c r="D6" s="163"/>
      <c r="E6" s="163"/>
      <c r="F6" s="163"/>
      <c r="G6" s="163" t="str">
        <f>'0-CONSTITUTION DU DOSSIER'!G6</f>
        <v>INVESTISSEMENTS DE LUTTE CONTRE LA POLLUTION OU D'ECONOMIE D'EAU</v>
      </c>
      <c r="H6" s="163"/>
      <c r="I6" s="163"/>
      <c r="J6" s="163"/>
      <c r="K6" s="163"/>
      <c r="L6" s="164"/>
      <c r="Q6" s="42"/>
    </row>
    <row r="7" spans="1:17" s="4" customFormat="1" ht="12" customHeight="1" x14ac:dyDescent="0.25">
      <c r="A7" s="49" t="str">
        <f>'0-CONSTITUTION DU DOSSIER'!A7</f>
        <v>F_DPF_AEAP_INDUSTRIE_TRAVAUX v1.0 du 01/01/2019</v>
      </c>
      <c r="B7" s="30"/>
      <c r="C7" s="30"/>
      <c r="D7" s="30"/>
      <c r="E7" s="30"/>
      <c r="F7" s="30"/>
      <c r="G7" s="30"/>
      <c r="H7" s="30"/>
      <c r="I7" s="30"/>
      <c r="J7" s="158"/>
      <c r="K7" s="158"/>
      <c r="L7" s="95">
        <f ca="1">VERSIONEXCEL</f>
        <v>14</v>
      </c>
      <c r="Q7" s="44"/>
    </row>
    <row r="8" spans="1:17" s="4" customFormat="1" ht="38.25" customHeight="1" x14ac:dyDescent="0.25">
      <c r="A8" s="159" t="str">
        <f ca="1">'0-CONSTITUTION DU DOSSIER'!A8</f>
        <v/>
      </c>
      <c r="B8" s="160"/>
      <c r="C8" s="160"/>
      <c r="D8" s="160"/>
      <c r="E8" s="160"/>
      <c r="F8" s="160"/>
      <c r="G8" s="160"/>
      <c r="H8" s="160"/>
      <c r="I8" s="160"/>
      <c r="J8" s="160"/>
      <c r="K8" s="160"/>
      <c r="L8" s="161"/>
      <c r="Q8" s="44"/>
    </row>
    <row r="9" spans="1:17" s="4" customFormat="1" ht="39" customHeight="1" x14ac:dyDescent="0.25">
      <c r="A9" s="155" t="s">
        <v>285</v>
      </c>
      <c r="B9" s="156"/>
      <c r="C9" s="156"/>
      <c r="D9" s="156"/>
      <c r="E9" s="156"/>
      <c r="F9" s="156"/>
      <c r="G9" s="156"/>
      <c r="H9" s="156"/>
      <c r="I9" s="156"/>
      <c r="J9" s="156"/>
      <c r="K9" s="156"/>
      <c r="L9" s="157"/>
      <c r="Q9" s="45"/>
    </row>
    <row r="10" spans="1:17" s="51" customFormat="1" ht="15" customHeight="1" thickBot="1" x14ac:dyDescent="0.3">
      <c r="A10" s="328"/>
      <c r="B10" s="329"/>
      <c r="C10" s="329"/>
      <c r="D10" s="329"/>
      <c r="E10" s="329"/>
      <c r="F10" s="329"/>
      <c r="G10" s="329"/>
      <c r="H10" s="329"/>
      <c r="I10" s="329"/>
      <c r="J10" s="329"/>
      <c r="K10" s="329"/>
      <c r="L10" s="330"/>
    </row>
    <row r="11" spans="1:17" ht="19.5" thickBot="1" x14ac:dyDescent="0.3">
      <c r="A11" s="103"/>
      <c r="B11" s="526" t="s">
        <v>293</v>
      </c>
      <c r="C11" s="526"/>
      <c r="D11" s="526"/>
      <c r="E11" s="526"/>
      <c r="F11" s="526"/>
      <c r="G11" s="526"/>
      <c r="H11" s="526"/>
      <c r="I11" s="526"/>
      <c r="J11" s="526"/>
      <c r="K11" s="526"/>
      <c r="L11" s="526"/>
    </row>
    <row r="12" spans="1:17" ht="28.5" customHeight="1" x14ac:dyDescent="0.25">
      <c r="B12" s="527" t="s">
        <v>73</v>
      </c>
      <c r="C12" s="527"/>
      <c r="D12" s="527"/>
      <c r="E12" s="527"/>
      <c r="F12" s="527"/>
      <c r="G12" s="527"/>
      <c r="H12" s="527"/>
      <c r="I12" s="527"/>
      <c r="J12" s="527"/>
      <c r="K12" s="527"/>
      <c r="L12" s="527"/>
    </row>
    <row r="13" spans="1:17" ht="15" customHeight="1" x14ac:dyDescent="0.25">
      <c r="B13" s="74"/>
      <c r="C13" s="74"/>
      <c r="D13" s="74"/>
      <c r="E13" s="74"/>
      <c r="F13" s="74"/>
      <c r="G13" s="74"/>
      <c r="H13" s="74"/>
      <c r="I13" s="74"/>
      <c r="J13" s="74"/>
      <c r="K13" s="74"/>
      <c r="L13" s="74"/>
    </row>
    <row r="14" spans="1:17" ht="15" customHeight="1" x14ac:dyDescent="0.25">
      <c r="B14" s="496" t="s">
        <v>295</v>
      </c>
      <c r="C14" s="496"/>
      <c r="D14" s="496"/>
      <c r="E14" s="496"/>
      <c r="F14" s="496"/>
      <c r="G14" s="496"/>
      <c r="H14" s="496"/>
      <c r="I14" s="496"/>
      <c r="J14" s="496"/>
      <c r="K14" s="496"/>
      <c r="L14" s="496"/>
    </row>
    <row r="15" spans="1:17" ht="8.25" customHeight="1" x14ac:dyDescent="0.25">
      <c r="B15" s="528"/>
      <c r="C15" s="528"/>
      <c r="D15" s="528"/>
      <c r="E15" s="528"/>
      <c r="F15" s="528"/>
      <c r="G15" s="528"/>
      <c r="H15" s="528"/>
      <c r="I15" s="528"/>
      <c r="J15" s="528"/>
      <c r="K15" s="528"/>
      <c r="L15" s="528"/>
    </row>
    <row r="16" spans="1:17" ht="28.5" customHeight="1" x14ac:dyDescent="0.25">
      <c r="A16" s="116" t="b">
        <v>0</v>
      </c>
      <c r="B16" s="523" t="s">
        <v>308</v>
      </c>
      <c r="C16" s="523"/>
      <c r="D16" s="523"/>
      <c r="E16" s="523"/>
      <c r="F16" s="523"/>
      <c r="G16" s="523"/>
      <c r="H16" s="523"/>
      <c r="I16" s="523"/>
      <c r="J16" s="523"/>
      <c r="K16" s="523"/>
      <c r="L16" s="523"/>
    </row>
    <row r="17" spans="1:12" s="25" customFormat="1" ht="45.75" customHeight="1" x14ac:dyDescent="0.25">
      <c r="A17" s="99"/>
      <c r="B17" s="117" t="b">
        <v>0</v>
      </c>
      <c r="C17" s="521" t="s">
        <v>102</v>
      </c>
      <c r="D17" s="521"/>
      <c r="E17" s="521"/>
      <c r="F17" s="521"/>
      <c r="G17" s="521"/>
      <c r="H17" s="521"/>
      <c r="I17" s="521"/>
      <c r="J17" s="521"/>
      <c r="K17" s="521"/>
      <c r="L17" s="113"/>
    </row>
    <row r="18" spans="1:12" s="25" customFormat="1" ht="42" customHeight="1" x14ac:dyDescent="0.25">
      <c r="A18" s="99"/>
      <c r="B18" s="117" t="b">
        <v>0</v>
      </c>
      <c r="C18" s="521" t="s">
        <v>103</v>
      </c>
      <c r="D18" s="521"/>
      <c r="E18" s="521"/>
      <c r="F18" s="521"/>
      <c r="G18" s="521"/>
      <c r="H18" s="521"/>
      <c r="I18" s="521"/>
      <c r="J18" s="521"/>
      <c r="K18" s="521"/>
      <c r="L18" s="113"/>
    </row>
    <row r="19" spans="1:12" s="25" customFormat="1" ht="24" customHeight="1" x14ac:dyDescent="0.25">
      <c r="A19" s="99"/>
      <c r="B19" s="117" t="b">
        <v>0</v>
      </c>
      <c r="C19" s="521" t="s">
        <v>104</v>
      </c>
      <c r="D19" s="521"/>
      <c r="E19" s="521"/>
      <c r="F19" s="521"/>
      <c r="G19" s="521"/>
      <c r="H19" s="521"/>
      <c r="I19" s="521"/>
      <c r="J19" s="521"/>
      <c r="K19" s="521"/>
      <c r="L19" s="113"/>
    </row>
    <row r="20" spans="1:12" s="25" customFormat="1" ht="34.5" customHeight="1" x14ac:dyDescent="0.25">
      <c r="A20" s="99"/>
      <c r="B20" s="117" t="b">
        <v>0</v>
      </c>
      <c r="C20" s="521" t="s">
        <v>105</v>
      </c>
      <c r="D20" s="521"/>
      <c r="E20" s="521"/>
      <c r="F20" s="521"/>
      <c r="G20" s="521"/>
      <c r="H20" s="521"/>
      <c r="I20" s="521"/>
      <c r="J20" s="521"/>
      <c r="K20" s="521"/>
      <c r="L20" s="113"/>
    </row>
    <row r="21" spans="1:12" s="25" customFormat="1" ht="36.75" customHeight="1" x14ac:dyDescent="0.25">
      <c r="A21" s="99"/>
      <c r="B21" s="118" t="b">
        <v>0</v>
      </c>
      <c r="C21" s="522" t="s">
        <v>106</v>
      </c>
      <c r="D21" s="522"/>
      <c r="E21" s="522"/>
      <c r="F21" s="522"/>
      <c r="G21" s="522"/>
      <c r="H21" s="522"/>
      <c r="I21" s="522"/>
      <c r="J21" s="522"/>
      <c r="K21" s="522"/>
      <c r="L21" s="114"/>
    </row>
    <row r="22" spans="1:12" ht="24" customHeight="1" x14ac:dyDescent="0.25">
      <c r="A22" s="116" t="b">
        <v>0</v>
      </c>
      <c r="B22" s="523" t="s">
        <v>309</v>
      </c>
      <c r="C22" s="523"/>
      <c r="D22" s="523"/>
      <c r="E22" s="523"/>
      <c r="F22" s="523"/>
      <c r="G22" s="523"/>
      <c r="H22" s="523"/>
      <c r="I22" s="523"/>
      <c r="J22" s="523"/>
      <c r="K22" s="523"/>
      <c r="L22" s="115"/>
    </row>
    <row r="23" spans="1:12" ht="27.75" customHeight="1" x14ac:dyDescent="0.25">
      <c r="A23" s="100"/>
      <c r="B23" s="524" t="str">
        <f>IF(OR(AND(A16,OR(B17,B18,B19,B20,B21)),A22),""," Merci de remplir les cases ci-dessus en fonction de votre situation financière")</f>
        <v xml:space="preserve"> Merci de remplir les cases ci-dessus en fonction de votre situation financière</v>
      </c>
      <c r="C23" s="524"/>
      <c r="D23" s="524"/>
      <c r="E23" s="524"/>
      <c r="F23" s="524"/>
      <c r="G23" s="524"/>
      <c r="H23" s="524"/>
      <c r="I23" s="524"/>
      <c r="J23" s="524"/>
      <c r="K23" s="524"/>
      <c r="L23" s="524"/>
    </row>
    <row r="24" spans="1:12" ht="27.75" customHeight="1" x14ac:dyDescent="0.25">
      <c r="A24" s="100"/>
      <c r="B24" s="111"/>
      <c r="C24" s="111"/>
      <c r="D24" s="111"/>
      <c r="E24" s="111"/>
      <c r="F24" s="111"/>
      <c r="G24" s="111"/>
      <c r="H24" s="111"/>
      <c r="I24" s="111"/>
      <c r="J24" s="111"/>
      <c r="K24" s="111"/>
      <c r="L24" s="111"/>
    </row>
    <row r="25" spans="1:12" ht="21.75" customHeight="1" x14ac:dyDescent="0.25">
      <c r="A25" s="100"/>
      <c r="B25" s="458" t="s">
        <v>284</v>
      </c>
      <c r="C25" s="458"/>
      <c r="D25" s="458"/>
      <c r="E25" s="458"/>
      <c r="F25" s="458"/>
      <c r="G25" s="458"/>
      <c r="H25" s="458"/>
      <c r="I25" s="458"/>
      <c r="J25" s="458"/>
      <c r="K25" s="458"/>
      <c r="L25" s="458"/>
    </row>
    <row r="26" spans="1:12" ht="63.75" customHeight="1" x14ac:dyDescent="0.25">
      <c r="A26" s="116" t="b">
        <v>0</v>
      </c>
      <c r="B26" s="459" t="s">
        <v>302</v>
      </c>
      <c r="C26" s="460"/>
      <c r="D26" s="460"/>
      <c r="E26" s="460"/>
      <c r="F26" s="460"/>
      <c r="G26" s="460"/>
      <c r="H26" s="460"/>
      <c r="I26" s="460"/>
      <c r="J26" s="460"/>
      <c r="K26" s="460"/>
      <c r="L26" s="460"/>
    </row>
    <row r="27" spans="1:12" ht="21.75" customHeight="1" x14ac:dyDescent="0.25">
      <c r="A27" s="116" t="b">
        <v>0</v>
      </c>
      <c r="B27" s="454" t="s">
        <v>303</v>
      </c>
      <c r="C27" s="455"/>
      <c r="D27" s="455"/>
      <c r="E27" s="455"/>
      <c r="F27" s="455"/>
      <c r="G27" s="455"/>
      <c r="H27" s="455"/>
      <c r="I27" s="455"/>
      <c r="J27" s="455"/>
      <c r="K27" s="455"/>
      <c r="L27" s="455"/>
    </row>
    <row r="28" spans="1:12" ht="21.75" customHeight="1" x14ac:dyDescent="0.25">
      <c r="A28" s="116" t="b">
        <v>0</v>
      </c>
      <c r="B28" s="454" t="s">
        <v>304</v>
      </c>
      <c r="C28" s="455"/>
      <c r="D28" s="455"/>
      <c r="E28" s="455"/>
      <c r="F28" s="455"/>
      <c r="G28" s="455"/>
      <c r="H28" s="455"/>
      <c r="I28" s="455"/>
      <c r="J28" s="455"/>
      <c r="K28" s="455"/>
      <c r="L28" s="455"/>
    </row>
    <row r="29" spans="1:12" ht="31.5" customHeight="1" x14ac:dyDescent="0.25">
      <c r="A29" s="116" t="b">
        <v>0</v>
      </c>
      <c r="B29" s="459" t="s">
        <v>305</v>
      </c>
      <c r="C29" s="460"/>
      <c r="D29" s="460"/>
      <c r="E29" s="460"/>
      <c r="F29" s="460"/>
      <c r="G29" s="460"/>
      <c r="H29" s="460"/>
      <c r="I29" s="460"/>
      <c r="J29" s="460"/>
      <c r="K29" s="460"/>
      <c r="L29" s="460"/>
    </row>
    <row r="30" spans="1:12" ht="29.25" customHeight="1" x14ac:dyDescent="0.25">
      <c r="A30" s="116" t="b">
        <v>0</v>
      </c>
      <c r="B30" s="454" t="s">
        <v>306</v>
      </c>
      <c r="C30" s="455"/>
      <c r="D30" s="455"/>
      <c r="E30" s="455"/>
      <c r="F30" s="455"/>
      <c r="G30" s="455"/>
      <c r="H30" s="455"/>
      <c r="I30" s="455"/>
      <c r="J30" s="455"/>
      <c r="K30" s="455"/>
      <c r="L30" s="455"/>
    </row>
    <row r="31" spans="1:12" ht="30.75" customHeight="1" x14ac:dyDescent="0.25">
      <c r="A31" s="116" t="b">
        <v>0</v>
      </c>
      <c r="B31" s="454" t="s">
        <v>307</v>
      </c>
      <c r="C31" s="455"/>
      <c r="D31" s="455"/>
      <c r="E31" s="455"/>
      <c r="F31" s="455"/>
      <c r="G31" s="455"/>
      <c r="H31" s="455"/>
      <c r="I31" s="455"/>
      <c r="J31" s="455"/>
      <c r="K31" s="455"/>
      <c r="L31" s="455"/>
    </row>
    <row r="32" spans="1:12" ht="21.75" customHeight="1" x14ac:dyDescent="0.25">
      <c r="A32" s="100"/>
      <c r="B32" s="524" t="str">
        <f>IF(AND(A26,A27,A28,A29,A30,A31),""," Merci d'accepter toutes les conditions ci-dessus")</f>
        <v xml:space="preserve"> Merci d'accepter toutes les conditions ci-dessus</v>
      </c>
      <c r="C32" s="524"/>
      <c r="D32" s="524"/>
      <c r="E32" s="524"/>
      <c r="F32" s="524"/>
      <c r="G32" s="524"/>
      <c r="H32" s="524"/>
      <c r="I32" s="524"/>
      <c r="J32" s="524"/>
      <c r="K32" s="524"/>
      <c r="L32" s="524"/>
    </row>
    <row r="33" spans="1:12" ht="18" customHeight="1" x14ac:dyDescent="0.25">
      <c r="B33" s="94"/>
      <c r="C33" s="94"/>
      <c r="D33" s="94"/>
      <c r="E33" s="94"/>
      <c r="F33" s="94"/>
      <c r="G33" s="94"/>
      <c r="H33" s="94"/>
      <c r="I33" s="94"/>
      <c r="J33" s="94"/>
      <c r="K33" s="94"/>
      <c r="L33" s="94"/>
    </row>
    <row r="34" spans="1:12" ht="15" customHeight="1" x14ac:dyDescent="0.25">
      <c r="B34" s="27" t="s">
        <v>72</v>
      </c>
      <c r="C34" s="488"/>
      <c r="D34" s="488"/>
      <c r="E34" s="28"/>
      <c r="F34" s="27" t="s">
        <v>174</v>
      </c>
      <c r="G34" s="531"/>
      <c r="H34" s="531"/>
      <c r="I34" s="531"/>
      <c r="J34" s="28"/>
      <c r="K34" s="28"/>
      <c r="L34" s="28"/>
    </row>
    <row r="35" spans="1:12" s="75" customFormat="1" ht="17.25" customHeight="1" x14ac:dyDescent="0.25">
      <c r="A35" s="101"/>
      <c r="B35" s="530"/>
      <c r="C35" s="530"/>
      <c r="D35" s="530"/>
      <c r="E35" s="530"/>
      <c r="F35" s="530"/>
      <c r="G35" s="530"/>
      <c r="H35" s="530"/>
      <c r="I35" s="530"/>
      <c r="J35" s="530"/>
      <c r="K35" s="530"/>
      <c r="L35" s="530"/>
    </row>
    <row r="36" spans="1:12" s="76" customFormat="1" ht="19.5" customHeight="1" x14ac:dyDescent="0.25">
      <c r="A36" s="102"/>
      <c r="B36" s="507" t="s">
        <v>151</v>
      </c>
      <c r="C36" s="507"/>
      <c r="D36" s="507"/>
      <c r="E36" s="488"/>
      <c r="F36" s="488"/>
      <c r="G36" s="488"/>
      <c r="H36" s="488"/>
      <c r="I36" s="513"/>
      <c r="J36" s="513"/>
      <c r="K36" s="513"/>
      <c r="L36" s="513"/>
    </row>
    <row r="37" spans="1:12" s="76" customFormat="1" ht="24" customHeight="1" x14ac:dyDescent="0.25">
      <c r="A37" s="102"/>
      <c r="B37" s="93"/>
      <c r="C37" s="93"/>
      <c r="D37" s="93"/>
      <c r="E37" s="93"/>
      <c r="F37" s="93"/>
      <c r="G37" s="93"/>
      <c r="H37" s="93"/>
      <c r="I37" s="513"/>
      <c r="J37" s="513"/>
      <c r="K37" s="513"/>
      <c r="L37" s="513"/>
    </row>
    <row r="38" spans="1:12" s="76" customFormat="1" ht="18" customHeight="1" x14ac:dyDescent="0.25">
      <c r="A38" s="102"/>
      <c r="B38" s="507" t="s">
        <v>152</v>
      </c>
      <c r="C38" s="507"/>
      <c r="D38" s="507"/>
      <c r="E38" s="488"/>
      <c r="F38" s="488"/>
      <c r="G38" s="488"/>
      <c r="H38" s="488"/>
      <c r="I38" s="30"/>
      <c r="J38" s="30"/>
      <c r="K38" s="30"/>
      <c r="L38" s="30"/>
    </row>
    <row r="39" spans="1:12" s="75" customFormat="1" ht="15" customHeight="1" x14ac:dyDescent="0.25">
      <c r="A39" s="101"/>
      <c r="B39" s="530"/>
      <c r="C39" s="530"/>
      <c r="D39" s="530"/>
      <c r="E39" s="530"/>
      <c r="F39" s="530"/>
      <c r="G39" s="530"/>
      <c r="H39" s="530"/>
      <c r="I39" s="530"/>
      <c r="J39" s="530"/>
      <c r="K39" s="530"/>
      <c r="L39" s="530"/>
    </row>
    <row r="40" spans="1:12" ht="19.5" thickBot="1" x14ac:dyDescent="0.3">
      <c r="A40" s="104"/>
      <c r="B40" s="529" t="s">
        <v>111</v>
      </c>
      <c r="C40" s="529"/>
      <c r="D40" s="529"/>
      <c r="E40" s="529"/>
      <c r="F40" s="529"/>
      <c r="G40" s="529"/>
      <c r="H40" s="529"/>
      <c r="I40" s="529"/>
      <c r="J40" s="529"/>
      <c r="K40" s="529"/>
      <c r="L40" s="529"/>
    </row>
    <row r="41" spans="1:12" s="30" customFormat="1" x14ac:dyDescent="0.25">
      <c r="A41" s="98"/>
      <c r="B41" s="525"/>
      <c r="C41" s="525"/>
      <c r="D41" s="525"/>
      <c r="E41" s="525"/>
      <c r="F41" s="525"/>
      <c r="G41" s="525"/>
      <c r="H41" s="525"/>
      <c r="I41" s="525"/>
      <c r="J41" s="525"/>
      <c r="K41" s="525"/>
      <c r="L41" s="525"/>
    </row>
    <row r="42" spans="1:12" hidden="1" x14ac:dyDescent="0.25"/>
    <row r="43" spans="1:12" hidden="1" x14ac:dyDescent="0.25"/>
    <row r="44" spans="1:12" hidden="1" x14ac:dyDescent="0.25"/>
    <row r="45" spans="1:12" hidden="1" x14ac:dyDescent="0.25"/>
    <row r="46" spans="1:12" hidden="1" x14ac:dyDescent="0.25"/>
    <row r="47" spans="1:12" hidden="1" x14ac:dyDescent="0.25"/>
    <row r="48" spans="1:12" hidden="1" x14ac:dyDescent="0.25"/>
  </sheetData>
  <sheetProtection password="C663" sheet="1" objects="1" scenarios="1"/>
  <mergeCells count="40">
    <mergeCell ref="A8:L8"/>
    <mergeCell ref="A10:L10"/>
    <mergeCell ref="A1:F5"/>
    <mergeCell ref="G1:L5"/>
    <mergeCell ref="A6:F6"/>
    <mergeCell ref="G6:L6"/>
    <mergeCell ref="J7:K7"/>
    <mergeCell ref="A9:L9"/>
    <mergeCell ref="B41:L41"/>
    <mergeCell ref="B11:L11"/>
    <mergeCell ref="B12:L12"/>
    <mergeCell ref="B14:L14"/>
    <mergeCell ref="H15:L15"/>
    <mergeCell ref="B15:G15"/>
    <mergeCell ref="B40:L40"/>
    <mergeCell ref="B27:L27"/>
    <mergeCell ref="B28:L28"/>
    <mergeCell ref="B39:L39"/>
    <mergeCell ref="B29:L29"/>
    <mergeCell ref="B30:L30"/>
    <mergeCell ref="B35:L35"/>
    <mergeCell ref="C34:D34"/>
    <mergeCell ref="G34:I34"/>
    <mergeCell ref="B32:L32"/>
    <mergeCell ref="B31:L31"/>
    <mergeCell ref="B36:D36"/>
    <mergeCell ref="E36:H36"/>
    <mergeCell ref="B38:D38"/>
    <mergeCell ref="E38:H38"/>
    <mergeCell ref="I36:L37"/>
    <mergeCell ref="C20:K20"/>
    <mergeCell ref="C21:K21"/>
    <mergeCell ref="B22:K22"/>
    <mergeCell ref="B26:L26"/>
    <mergeCell ref="B16:L16"/>
    <mergeCell ref="B23:L23"/>
    <mergeCell ref="B25:L25"/>
    <mergeCell ref="C17:K17"/>
    <mergeCell ref="C18:K18"/>
    <mergeCell ref="C19:K19"/>
  </mergeCells>
  <conditionalFormatting sqref="C34:D34">
    <cfRule type="containsBlanks" dxfId="8" priority="19">
      <formula>LEN(TRIM(C34))=0</formula>
    </cfRule>
    <cfRule type="containsBlanks" dxfId="7" priority="20">
      <formula>LEN(TRIM(C34))=0</formula>
    </cfRule>
  </conditionalFormatting>
  <conditionalFormatting sqref="G34">
    <cfRule type="containsBlanks" dxfId="6" priority="17">
      <formula>LEN(TRIM(G34))=0</formula>
    </cfRule>
    <cfRule type="containsBlanks" dxfId="5" priority="18">
      <formula>LEN(TRIM(G34))=0</formula>
    </cfRule>
  </conditionalFormatting>
  <conditionalFormatting sqref="E36">
    <cfRule type="containsBlanks" dxfId="4" priority="9">
      <formula>LEN(TRIM(E36))=0</formula>
    </cfRule>
    <cfRule type="containsBlanks" dxfId="3" priority="10">
      <formula>LEN(TRIM(E36))=0</formula>
    </cfRule>
  </conditionalFormatting>
  <conditionalFormatting sqref="E38">
    <cfRule type="containsBlanks" dxfId="2" priority="7">
      <formula>LEN(TRIM(E38))=0</formula>
    </cfRule>
    <cfRule type="containsBlanks" dxfId="1" priority="8">
      <formula>LEN(TRIM(E38))=0</formula>
    </cfRule>
  </conditionalFormatting>
  <conditionalFormatting sqref="G45:I45">
    <cfRule type="expression" priority="3">
      <formula>"si(estvide('5.2.- exemption'!$F$26);0;1)"</formula>
    </cfRule>
  </conditionalFormatting>
  <dataValidations count="3">
    <dataValidation showInputMessage="1" showErrorMessage="1" sqref="B22 B16"/>
    <dataValidation type="date" operator="greaterThanOrEqual" allowBlank="1" showInputMessage="1" showErrorMessage="1" error="Doit être postérieure à la date de version du formulaire" prompt="Veillez à ne remplir ce formulaire que dans le cas &quot;régime d'exemption&quot;" sqref="G34:I34">
      <formula1>DATEVERSIONFORMULAIRE</formula1>
    </dataValidation>
    <dataValidation allowBlank="1" showInputMessage="1" showErrorMessage="1" prompt="Veillez à ne remplir ce formulaire que dans le cas &quot;régime d'exemption&quot;" sqref="C34:D34 E36:H36 E38:H38"/>
  </dataValidations>
  <pageMargins left="0.39370078740157483" right="0.39370078740157483" top="0.39370078740157483" bottom="0.39370078740157483"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11" r:id="rId4" name="Check Box 3">
              <controlPr defaultSize="0" autoFill="0" autoLine="0" autoPict="0">
                <anchor moveWithCells="1">
                  <from>
                    <xdr:col>0</xdr:col>
                    <xdr:colOff>66675</xdr:colOff>
                    <xdr:row>21</xdr:row>
                    <xdr:rowOff>38100</xdr:rowOff>
                  </from>
                  <to>
                    <xdr:col>0</xdr:col>
                    <xdr:colOff>304800</xdr:colOff>
                    <xdr:row>21</xdr:row>
                    <xdr:rowOff>247650</xdr:rowOff>
                  </to>
                </anchor>
              </controlPr>
            </control>
          </mc:Choice>
        </mc:AlternateContent>
        <mc:AlternateContent xmlns:mc="http://schemas.openxmlformats.org/markup-compatibility/2006">
          <mc:Choice Requires="x14">
            <control shapeId="17412" r:id="rId5" name="Check Box 4">
              <controlPr defaultSize="0" autoFill="0" autoLine="0" autoPict="0">
                <anchor moveWithCells="1">
                  <from>
                    <xdr:col>1</xdr:col>
                    <xdr:colOff>457200</xdr:colOff>
                    <xdr:row>16</xdr:row>
                    <xdr:rowOff>190500</xdr:rowOff>
                  </from>
                  <to>
                    <xdr:col>1</xdr:col>
                    <xdr:colOff>695325</xdr:colOff>
                    <xdr:row>16</xdr:row>
                    <xdr:rowOff>400050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1</xdr:col>
                    <xdr:colOff>457200</xdr:colOff>
                    <xdr:row>17</xdr:row>
                    <xdr:rowOff>180975</xdr:rowOff>
                  </from>
                  <to>
                    <xdr:col>1</xdr:col>
                    <xdr:colOff>695325</xdr:colOff>
                    <xdr:row>17</xdr:row>
                    <xdr:rowOff>390525</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1</xdr:col>
                    <xdr:colOff>457200</xdr:colOff>
                    <xdr:row>18</xdr:row>
                    <xdr:rowOff>47625</xdr:rowOff>
                  </from>
                  <to>
                    <xdr:col>1</xdr:col>
                    <xdr:colOff>695325</xdr:colOff>
                    <xdr:row>18</xdr:row>
                    <xdr:rowOff>257175</xdr:rowOff>
                  </to>
                </anchor>
              </controlPr>
            </control>
          </mc:Choice>
        </mc:AlternateContent>
        <mc:AlternateContent xmlns:mc="http://schemas.openxmlformats.org/markup-compatibility/2006">
          <mc:Choice Requires="x14">
            <control shapeId="17415" r:id="rId8" name="Check Box 7">
              <controlPr defaultSize="0" autoFill="0" autoLine="0" autoPict="0">
                <anchor moveWithCells="1">
                  <from>
                    <xdr:col>1</xdr:col>
                    <xdr:colOff>457200</xdr:colOff>
                    <xdr:row>19</xdr:row>
                    <xdr:rowOff>123825</xdr:rowOff>
                  </from>
                  <to>
                    <xdr:col>1</xdr:col>
                    <xdr:colOff>695325</xdr:colOff>
                    <xdr:row>19</xdr:row>
                    <xdr:rowOff>333375</xdr:rowOff>
                  </to>
                </anchor>
              </controlPr>
            </control>
          </mc:Choice>
        </mc:AlternateContent>
        <mc:AlternateContent xmlns:mc="http://schemas.openxmlformats.org/markup-compatibility/2006">
          <mc:Choice Requires="x14">
            <control shapeId="17416" r:id="rId9" name="Check Box 8">
              <controlPr defaultSize="0" autoFill="0" autoLine="0" autoPict="0">
                <anchor moveWithCells="1">
                  <from>
                    <xdr:col>1</xdr:col>
                    <xdr:colOff>457200</xdr:colOff>
                    <xdr:row>20</xdr:row>
                    <xdr:rowOff>85725</xdr:rowOff>
                  </from>
                  <to>
                    <xdr:col>1</xdr:col>
                    <xdr:colOff>695325</xdr:colOff>
                    <xdr:row>20</xdr:row>
                    <xdr:rowOff>295275</xdr:rowOff>
                  </to>
                </anchor>
              </controlPr>
            </control>
          </mc:Choice>
        </mc:AlternateContent>
        <mc:AlternateContent xmlns:mc="http://schemas.openxmlformats.org/markup-compatibility/2006">
          <mc:Choice Requires="x14">
            <control shapeId="17417" r:id="rId10" name="Check Box 9">
              <controlPr defaultSize="0" autoFill="0" autoLine="0" autoPict="0">
                <anchor moveWithCells="1">
                  <from>
                    <xdr:col>0</xdr:col>
                    <xdr:colOff>19050</xdr:colOff>
                    <xdr:row>25</xdr:row>
                    <xdr:rowOff>295275</xdr:rowOff>
                  </from>
                  <to>
                    <xdr:col>0</xdr:col>
                    <xdr:colOff>257175</xdr:colOff>
                    <xdr:row>25</xdr:row>
                    <xdr:rowOff>504825</xdr:rowOff>
                  </to>
                </anchor>
              </controlPr>
            </control>
          </mc:Choice>
        </mc:AlternateContent>
        <mc:AlternateContent xmlns:mc="http://schemas.openxmlformats.org/markup-compatibility/2006">
          <mc:Choice Requires="x14">
            <control shapeId="17418" r:id="rId11" name="Check Box 10">
              <controlPr defaultSize="0" autoFill="0" autoLine="0" autoPict="0">
                <anchor moveWithCells="1">
                  <from>
                    <xdr:col>0</xdr:col>
                    <xdr:colOff>19050</xdr:colOff>
                    <xdr:row>26</xdr:row>
                    <xdr:rowOff>9525</xdr:rowOff>
                  </from>
                  <to>
                    <xdr:col>0</xdr:col>
                    <xdr:colOff>257175</xdr:colOff>
                    <xdr:row>26</xdr:row>
                    <xdr:rowOff>219075</xdr:rowOff>
                  </to>
                </anchor>
              </controlPr>
            </control>
          </mc:Choice>
        </mc:AlternateContent>
        <mc:AlternateContent xmlns:mc="http://schemas.openxmlformats.org/markup-compatibility/2006">
          <mc:Choice Requires="x14">
            <control shapeId="17419" r:id="rId12" name="Check Box 11">
              <controlPr defaultSize="0" autoFill="0" autoLine="0" autoPict="0">
                <anchor moveWithCells="1">
                  <from>
                    <xdr:col>0</xdr:col>
                    <xdr:colOff>19050</xdr:colOff>
                    <xdr:row>27</xdr:row>
                    <xdr:rowOff>38100</xdr:rowOff>
                  </from>
                  <to>
                    <xdr:col>0</xdr:col>
                    <xdr:colOff>257175</xdr:colOff>
                    <xdr:row>27</xdr:row>
                    <xdr:rowOff>247650</xdr:rowOff>
                  </to>
                </anchor>
              </controlPr>
            </control>
          </mc:Choice>
        </mc:AlternateContent>
        <mc:AlternateContent xmlns:mc="http://schemas.openxmlformats.org/markup-compatibility/2006">
          <mc:Choice Requires="x14">
            <control shapeId="17420" r:id="rId13" name="Check Box 12">
              <controlPr defaultSize="0" autoFill="0" autoLine="0" autoPict="0">
                <anchor moveWithCells="1">
                  <from>
                    <xdr:col>0</xdr:col>
                    <xdr:colOff>19050</xdr:colOff>
                    <xdr:row>28</xdr:row>
                    <xdr:rowOff>114300</xdr:rowOff>
                  </from>
                  <to>
                    <xdr:col>0</xdr:col>
                    <xdr:colOff>257175</xdr:colOff>
                    <xdr:row>28</xdr:row>
                    <xdr:rowOff>323850</xdr:rowOff>
                  </to>
                </anchor>
              </controlPr>
            </control>
          </mc:Choice>
        </mc:AlternateContent>
        <mc:AlternateContent xmlns:mc="http://schemas.openxmlformats.org/markup-compatibility/2006">
          <mc:Choice Requires="x14">
            <control shapeId="17421" r:id="rId14" name="Check Box 13">
              <controlPr defaultSize="0" autoFill="0" autoLine="0" autoPict="0">
                <anchor moveWithCells="1">
                  <from>
                    <xdr:col>0</xdr:col>
                    <xdr:colOff>19050</xdr:colOff>
                    <xdr:row>29</xdr:row>
                    <xdr:rowOff>76200</xdr:rowOff>
                  </from>
                  <to>
                    <xdr:col>0</xdr:col>
                    <xdr:colOff>257175</xdr:colOff>
                    <xdr:row>29</xdr:row>
                    <xdr:rowOff>285750</xdr:rowOff>
                  </to>
                </anchor>
              </controlPr>
            </control>
          </mc:Choice>
        </mc:AlternateContent>
        <mc:AlternateContent xmlns:mc="http://schemas.openxmlformats.org/markup-compatibility/2006">
          <mc:Choice Requires="x14">
            <control shapeId="17422" r:id="rId15" name="Check Box 14">
              <controlPr defaultSize="0" autoFill="0" autoLine="0" autoPict="0">
                <anchor moveWithCells="1">
                  <from>
                    <xdr:col>0</xdr:col>
                    <xdr:colOff>66675</xdr:colOff>
                    <xdr:row>15</xdr:row>
                    <xdr:rowOff>47625</xdr:rowOff>
                  </from>
                  <to>
                    <xdr:col>0</xdr:col>
                    <xdr:colOff>304800</xdr:colOff>
                    <xdr:row>15</xdr:row>
                    <xdr:rowOff>257175</xdr:rowOff>
                  </to>
                </anchor>
              </controlPr>
            </control>
          </mc:Choice>
        </mc:AlternateContent>
        <mc:AlternateContent xmlns:mc="http://schemas.openxmlformats.org/markup-compatibility/2006">
          <mc:Choice Requires="x14">
            <control shapeId="17423" r:id="rId16" name="Check Box 15">
              <controlPr defaultSize="0" autoFill="0" autoLine="0" autoPict="0">
                <anchor moveWithCells="1">
                  <from>
                    <xdr:col>0</xdr:col>
                    <xdr:colOff>19050</xdr:colOff>
                    <xdr:row>30</xdr:row>
                    <xdr:rowOff>9525</xdr:rowOff>
                  </from>
                  <to>
                    <xdr:col>0</xdr:col>
                    <xdr:colOff>257175</xdr:colOff>
                    <xdr:row>30</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BCDA1155-56F0-49C5-A1E2-DAA4C180E59E}">
            <xm:f>IF(ISBLANK('5.1.- de minimis'!$F$45),0,1)</xm:f>
            <x14:dxf>
              <fill>
                <patternFill patternType="lightUp">
                  <fgColor theme="1"/>
                </patternFill>
              </fill>
            </x14:dxf>
          </x14:cfRule>
          <xm:sqref>B36:H37 I36 B34:L35 B38:L38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6" tint="-0.249977111117893"/>
  </sheetPr>
  <dimension ref="A1:S29"/>
  <sheetViews>
    <sheetView workbookViewId="0">
      <selection activeCell="D19" sqref="D19:D22"/>
    </sheetView>
  </sheetViews>
  <sheetFormatPr baseColWidth="10" defaultRowHeight="15" x14ac:dyDescent="0.25"/>
  <cols>
    <col min="1" max="1" width="22" customWidth="1"/>
    <col min="2" max="2" width="22.5703125" customWidth="1"/>
    <col min="4" max="4" width="72.5703125" style="13" customWidth="1"/>
    <col min="5" max="5" width="11.42578125" style="13"/>
    <col min="7" max="7" width="19.7109375" customWidth="1"/>
    <col min="8" max="8" width="15.5703125" customWidth="1"/>
  </cols>
  <sheetData>
    <row r="1" spans="1:19" x14ac:dyDescent="0.25">
      <c r="A1" s="10"/>
      <c r="B1" s="86"/>
      <c r="C1" s="11"/>
      <c r="D1" s="36" t="s">
        <v>202</v>
      </c>
      <c r="E1" s="14" t="s">
        <v>149</v>
      </c>
      <c r="F1" s="11" t="s">
        <v>148</v>
      </c>
      <c r="G1" s="11" t="s">
        <v>150</v>
      </c>
    </row>
    <row r="2" spans="1:19" ht="15.75" x14ac:dyDescent="0.25">
      <c r="B2" s="84"/>
      <c r="D2" s="15" t="s">
        <v>199</v>
      </c>
      <c r="E2" s="12" t="s">
        <v>247</v>
      </c>
      <c r="F2">
        <v>1132</v>
      </c>
      <c r="G2" s="48" t="s">
        <v>249</v>
      </c>
    </row>
    <row r="3" spans="1:19" ht="15.75" x14ac:dyDescent="0.25">
      <c r="B3" s="85"/>
      <c r="D3" s="15" t="s">
        <v>229</v>
      </c>
      <c r="E3" s="12" t="s">
        <v>247</v>
      </c>
      <c r="F3">
        <v>1132</v>
      </c>
      <c r="G3" s="48" t="s">
        <v>249</v>
      </c>
    </row>
    <row r="4" spans="1:19" ht="15.75" x14ac:dyDescent="0.25">
      <c r="D4" s="15" t="s">
        <v>197</v>
      </c>
      <c r="E4" s="12" t="s">
        <v>248</v>
      </c>
      <c r="F4">
        <v>1132</v>
      </c>
      <c r="G4" s="32" t="s">
        <v>197</v>
      </c>
    </row>
    <row r="5" spans="1:19" ht="15.75" x14ac:dyDescent="0.25">
      <c r="D5" s="15" t="s">
        <v>198</v>
      </c>
      <c r="E5" s="12" t="s">
        <v>247</v>
      </c>
      <c r="F5">
        <v>1132</v>
      </c>
      <c r="G5" s="32" t="s">
        <v>288</v>
      </c>
    </row>
    <row r="6" spans="1:19" ht="15.75" x14ac:dyDescent="0.25">
      <c r="D6" s="15" t="s">
        <v>200</v>
      </c>
      <c r="E6" s="12" t="s">
        <v>275</v>
      </c>
      <c r="F6">
        <v>1132</v>
      </c>
      <c r="G6" s="48" t="s">
        <v>249</v>
      </c>
    </row>
    <row r="7" spans="1:19" x14ac:dyDescent="0.25">
      <c r="A7" s="83" t="s">
        <v>266</v>
      </c>
    </row>
    <row r="8" spans="1:19" s="13" customFormat="1" x14ac:dyDescent="0.25">
      <c r="A8" s="84" t="s">
        <v>254</v>
      </c>
      <c r="B8"/>
      <c r="C8"/>
      <c r="D8" s="37" t="s">
        <v>201</v>
      </c>
      <c r="F8"/>
      <c r="G8"/>
      <c r="H8"/>
      <c r="I8"/>
      <c r="J8"/>
      <c r="K8"/>
      <c r="L8"/>
      <c r="M8"/>
      <c r="N8"/>
      <c r="O8"/>
      <c r="P8"/>
      <c r="Q8"/>
      <c r="R8"/>
      <c r="S8"/>
    </row>
    <row r="9" spans="1:19" x14ac:dyDescent="0.25">
      <c r="A9" s="84" t="s">
        <v>255</v>
      </c>
      <c r="D9" s="13" t="s">
        <v>203</v>
      </c>
    </row>
    <row r="10" spans="1:19" x14ac:dyDescent="0.25">
      <c r="A10" s="84" t="s">
        <v>256</v>
      </c>
      <c r="D10" s="13" t="s">
        <v>246</v>
      </c>
    </row>
    <row r="11" spans="1:19" x14ac:dyDescent="0.25">
      <c r="A11" s="84" t="s">
        <v>252</v>
      </c>
      <c r="D11" s="13" t="s">
        <v>230</v>
      </c>
    </row>
    <row r="12" spans="1:19" x14ac:dyDescent="0.25">
      <c r="A12" s="85" t="s">
        <v>251</v>
      </c>
      <c r="D12" s="13" t="s">
        <v>204</v>
      </c>
    </row>
    <row r="13" spans="1:19" x14ac:dyDescent="0.25">
      <c r="D13" s="13" t="s">
        <v>205</v>
      </c>
    </row>
    <row r="14" spans="1:19" x14ac:dyDescent="0.25">
      <c r="A14" s="109" t="s">
        <v>290</v>
      </c>
      <c r="B14" s="110"/>
    </row>
    <row r="15" spans="1:19" x14ac:dyDescent="0.25">
      <c r="A15" s="79">
        <f>'3.- PRESENTATION PROJET'!D24</f>
        <v>0</v>
      </c>
      <c r="B15" s="80">
        <f>'3.- PRESENTATION PROJET'!J24</f>
        <v>0</v>
      </c>
    </row>
    <row r="16" spans="1:19" ht="15.75" x14ac:dyDescent="0.25">
      <c r="A16" s="79">
        <f>'3.- PRESENTATION PROJET'!D25</f>
        <v>0</v>
      </c>
      <c r="B16" s="80">
        <f>'3.- PRESENTATION PROJET'!J25</f>
        <v>0</v>
      </c>
      <c r="D16" s="32"/>
    </row>
    <row r="17" spans="1:4" ht="15.75" x14ac:dyDescent="0.25">
      <c r="A17" s="79">
        <f>'3.- PRESENTATION PROJET'!D26</f>
        <v>0</v>
      </c>
      <c r="B17" s="80">
        <f>'3.- PRESENTATION PROJET'!J26</f>
        <v>0</v>
      </c>
      <c r="D17" s="38"/>
    </row>
    <row r="18" spans="1:4" ht="15.75" x14ac:dyDescent="0.25">
      <c r="A18" s="81">
        <f>'3.- PRESENTATION PROJET'!D27</f>
        <v>0</v>
      </c>
      <c r="B18" s="82">
        <f>'3.- PRESENTATION PROJET'!J27</f>
        <v>0</v>
      </c>
      <c r="D18" s="33"/>
    </row>
    <row r="19" spans="1:4" ht="15.75" x14ac:dyDescent="0.25">
      <c r="D19" s="33" t="s">
        <v>207</v>
      </c>
    </row>
    <row r="20" spans="1:4" ht="31.5" x14ac:dyDescent="0.25">
      <c r="D20" s="33" t="s">
        <v>231</v>
      </c>
    </row>
    <row r="21" spans="1:4" x14ac:dyDescent="0.25">
      <c r="D21" s="13" t="s">
        <v>232</v>
      </c>
    </row>
    <row r="22" spans="1:4" ht="15.75" x14ac:dyDescent="0.25">
      <c r="A22" s="105" t="s">
        <v>277</v>
      </c>
      <c r="D22" s="34" t="s">
        <v>208</v>
      </c>
    </row>
    <row r="23" spans="1:4" ht="15.75" x14ac:dyDescent="0.25">
      <c r="A23" s="105" t="s">
        <v>283</v>
      </c>
      <c r="D23" s="34"/>
    </row>
    <row r="24" spans="1:4" ht="15.75" x14ac:dyDescent="0.25">
      <c r="D24" s="38" t="s">
        <v>213</v>
      </c>
    </row>
    <row r="25" spans="1:4" ht="15.75" x14ac:dyDescent="0.25">
      <c r="D25" s="33" t="s">
        <v>233</v>
      </c>
    </row>
    <row r="26" spans="1:4" x14ac:dyDescent="0.25">
      <c r="D26" s="13" t="s">
        <v>234</v>
      </c>
    </row>
    <row r="27" spans="1:4" x14ac:dyDescent="0.25">
      <c r="D27" s="13" t="s">
        <v>214</v>
      </c>
    </row>
    <row r="28" spans="1:4" x14ac:dyDescent="0.25">
      <c r="D28" s="13" t="s">
        <v>215</v>
      </c>
    </row>
    <row r="29" spans="1:4" x14ac:dyDescent="0.25">
      <c r="D29" s="13" t="s">
        <v>216</v>
      </c>
    </row>
  </sheetData>
  <sheetProtection password="C663" sheet="1" objects="1" scenarios="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21" id="{8B5A1213-0CCF-4803-B28A-D783A268EEBF}">
            <xm:f>IF('0-CONSTITUTION DU DOSSIER'!#REF!=$D$33,TRUE,FALSE)</xm:f>
            <x14:dxf/>
          </x14:cfRule>
          <xm:sqref>A24:C25 B22:C23 E22:L25 D20:D23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54</vt:i4>
      </vt:variant>
    </vt:vector>
  </HeadingPairs>
  <TitlesOfParts>
    <vt:vector size="65" baseType="lpstr">
      <vt:lpstr>0-CONSTITUTION DU DOSSIER</vt:lpstr>
      <vt:lpstr> 1-RENSEIGNEMENTS ADMIN</vt:lpstr>
      <vt:lpstr>2- PRESENTATION ETAB</vt:lpstr>
      <vt:lpstr>3.- PRESENTATION PROJET</vt:lpstr>
      <vt:lpstr>4. - PRESENTATION ECONOMIQUE</vt:lpstr>
      <vt:lpstr>5.- CHOIX</vt:lpstr>
      <vt:lpstr>5.1.- de minimis</vt:lpstr>
      <vt:lpstr>5.2.- exemption</vt:lpstr>
      <vt:lpstr>Liste de valeurs</vt:lpstr>
      <vt:lpstr>infoSIT</vt:lpstr>
      <vt:lpstr>indicSIT</vt:lpstr>
      <vt:lpstr>'0-CONSTITUTION DU DOSSIER'!_ftnref2</vt:lpstr>
      <vt:lpstr>'0-CONSTITUTION DU DOSSIER'!_ftnref6</vt:lpstr>
      <vt:lpstr>ANPROD1</vt:lpstr>
      <vt:lpstr>ANPROD2</vt:lpstr>
      <vt:lpstr>CODFORMULAIRE</vt:lpstr>
      <vt:lpstr>COFINANCEURS</vt:lpstr>
      <vt:lpstr>DATEVERSIONFORMULAIRE</vt:lpstr>
      <vt:lpstr>DDEMANDE</vt:lpstr>
      <vt:lpstr>DDEMANDE1</vt:lpstr>
      <vt:lpstr>DDEMANDE2</vt:lpstr>
      <vt:lpstr>DDTRAV</vt:lpstr>
      <vt:lpstr>DESCRIPTIF</vt:lpstr>
      <vt:lpstr>DESIGNATION</vt:lpstr>
      <vt:lpstr>DFTRAV</vt:lpstr>
      <vt:lpstr>EMAILCONTACT</vt:lpstr>
      <vt:lpstr>FDCONTACT</vt:lpstr>
      <vt:lpstr>IND_ANNEE_SITUA</vt:lpstr>
      <vt:lpstr>IND_CA</vt:lpstr>
      <vt:lpstr>IND_CE_FORAGE</vt:lpstr>
      <vt:lpstr>IND_CE_PUBLIC</vt:lpstr>
      <vt:lpstr>IND_CE_SURFACE</vt:lpstr>
      <vt:lpstr>IND_EFFECTIF</vt:lpstr>
      <vt:lpstr>IND_TYPETABLISS</vt:lpstr>
      <vt:lpstr>INSEE</vt:lpstr>
      <vt:lpstr>LIBCIVILITECONTACT</vt:lpstr>
      <vt:lpstr>LOCALISATION</vt:lpstr>
      <vt:lpstr>MTESTIME</vt:lpstr>
      <vt:lpstr>NOMCONTACT</vt:lpstr>
      <vt:lpstr>NOMMO</vt:lpstr>
      <vt:lpstr>NOPAYE</vt:lpstr>
      <vt:lpstr>NSIRET</vt:lpstr>
      <vt:lpstr>OBJECTIF_RESULTAT</vt:lpstr>
      <vt:lpstr>OPPORTUNITE</vt:lpstr>
      <vt:lpstr>PROD1</vt:lpstr>
      <vt:lpstr>PROD2</vt:lpstr>
      <vt:lpstr>QE_INDIC</vt:lpstr>
      <vt:lpstr>QPROD1_AN1</vt:lpstr>
      <vt:lpstr>QPROD1_AN2</vt:lpstr>
      <vt:lpstr>QPROD2_AN1</vt:lpstr>
      <vt:lpstr>QPROD2_AN2</vt:lpstr>
      <vt:lpstr>SI_INDIC</vt:lpstr>
      <vt:lpstr>SIGNATURE_DEMINIMIS</vt:lpstr>
      <vt:lpstr>TEL1CONTACT</vt:lpstr>
      <vt:lpstr>TRAVENVISAGES</vt:lpstr>
      <vt:lpstr>VERSIONEXCEL</vt:lpstr>
      <vt:lpstr>VERSIONFORMULAIRE</vt:lpstr>
      <vt:lpstr>' 1-RENSEIGNEMENTS ADMIN'!Zone_d_impression</vt:lpstr>
      <vt:lpstr>'0-CONSTITUTION DU DOSSIER'!Zone_d_impression</vt:lpstr>
      <vt:lpstr>'2- PRESENTATION ETAB'!Zone_d_impression</vt:lpstr>
      <vt:lpstr>'3.- PRESENTATION PROJET'!Zone_d_impression</vt:lpstr>
      <vt:lpstr>'4. - PRESENTATION ECONOMIQUE'!Zone_d_impression</vt:lpstr>
      <vt:lpstr>'5.- CHOIX'!Zone_d_impression</vt:lpstr>
      <vt:lpstr>'5.1.- de minimis'!Zone_d_impression</vt:lpstr>
      <vt:lpstr>'5.2.- exemption'!Zone_d_impression</vt:lpstr>
    </vt:vector>
  </TitlesOfParts>
  <Company>Agence de l'Eau Artois-Picardie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mlasneau</dc:creator>
  <cp:lastModifiedBy>FFOJT</cp:lastModifiedBy>
  <cp:lastPrinted>2019-03-01T12:29:41Z</cp:lastPrinted>
  <dcterms:created xsi:type="dcterms:W3CDTF">2016-02-10T09:10:51Z</dcterms:created>
  <dcterms:modified xsi:type="dcterms:W3CDTF">2020-03-12T14:00:37Z</dcterms:modified>
</cp:coreProperties>
</file>